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400" windowHeight="8010"/>
  </bookViews>
  <sheets>
    <sheet name="WUPOLNA-PRECZÓW" sheetId="2" r:id="rId1"/>
  </sheets>
  <calcPr calcId="114210"/>
</workbook>
</file>

<file path=xl/calcChain.xml><?xml version="1.0" encoding="utf-8"?>
<calcChain xmlns="http://schemas.openxmlformats.org/spreadsheetml/2006/main">
  <c r="F114" i="2"/>
  <c r="F113"/>
  <c r="F108"/>
  <c r="F78"/>
  <c r="F52"/>
  <c r="F29"/>
  <c r="F110"/>
  <c r="F105"/>
  <c r="F103"/>
  <c r="F101"/>
  <c r="F83"/>
  <c r="F86"/>
  <c r="F89"/>
  <c r="F92"/>
  <c r="F95"/>
  <c r="F98"/>
  <c r="F80"/>
  <c r="F57"/>
  <c r="F60"/>
  <c r="F63"/>
  <c r="F66"/>
  <c r="F69"/>
  <c r="F72"/>
  <c r="F75"/>
  <c r="F54"/>
  <c r="F34"/>
  <c r="F37"/>
  <c r="F40"/>
  <c r="F43"/>
  <c r="F46"/>
  <c r="F49"/>
  <c r="F31"/>
  <c r="F20"/>
  <c r="F23"/>
  <c r="F26"/>
  <c r="F17"/>
</calcChain>
</file>

<file path=xl/sharedStrings.xml><?xml version="1.0" encoding="utf-8"?>
<sst xmlns="http://schemas.openxmlformats.org/spreadsheetml/2006/main" count="141" uniqueCount="98">
  <si>
    <t>45231110-9 Roboty budowlane w zakresie kładzenia rurociągów</t>
  </si>
  <si>
    <t>Waluta:złoty</t>
  </si>
  <si>
    <t>Identyfikator kosztorysu: POLNA-PRECZÓW</t>
  </si>
  <si>
    <t>Nr</t>
  </si>
  <si>
    <t>Nazwa</t>
  </si>
  <si>
    <t>Jednostka miary</t>
  </si>
  <si>
    <t>Ilość</t>
  </si>
  <si>
    <t>Cena jedn.</t>
  </si>
  <si>
    <t>Wartość</t>
  </si>
  <si>
    <t>Roboty przygotowawcze</t>
  </si>
  <si>
    <t>KNNR 1 111-1</t>
  </si>
  <si>
    <t>D-01.01.01</t>
  </si>
  <si>
    <t>Roboty pomiarowe przy liniowych robotach ziemnych (drogi) trasa dróg w terenie równinnym</t>
  </si>
  <si>
    <t>km</t>
  </si>
  <si>
    <t>KNR 2-21 112-1 [R=0,955]</t>
  </si>
  <si>
    <t>D-01.02.01</t>
  </si>
  <si>
    <t>Koszenie na terenie niezadrzewionym</t>
  </si>
  <si>
    <t>m2</t>
  </si>
  <si>
    <t>KNNR 1 307-2</t>
  </si>
  <si>
    <t>D-02.01.01</t>
  </si>
  <si>
    <t>Wykopy liniowe szer.0.8-2.5 m o ścianach pionowych z ręcznym wydobyciem urobku w gruntach suchych głęb.wykopu do 1.5 m, kat.gruntu III-IV-wykopy kontrolne</t>
  </si>
  <si>
    <t>m3</t>
  </si>
  <si>
    <t>KNNR 1 318-1</t>
  </si>
  <si>
    <t>D-02.00.01</t>
  </si>
  <si>
    <t>Zasypywanie wykopów szer.0.8-2.5 m o ścianach pionowych głęb.wykopu do 1.5 m, grunt.kat.I-III</t>
  </si>
  <si>
    <t>Razem rozdział 1: Roboty przygotowawcze</t>
  </si>
  <si>
    <t>Roboty ziemne</t>
  </si>
  <si>
    <t>KNNR 1 210-3</t>
  </si>
  <si>
    <t>D-02.01.01.</t>
  </si>
  <si>
    <t>Wykopy oraz przekopy wykonywane na odkład koparkami podsiębiernymi o poj.łyżki 0.25-0.60 m3, głębokość wykopów do 3 m, kat.gruntu III-IV</t>
  </si>
  <si>
    <t>Wykopy liniowe szer.0.8-2.5 m o ścianach pionowych z ręcznym wydobyciem urobku w gruntach suchych głęb.wykopu do 1.5 m, kat.gruntu III-IV</t>
  </si>
  <si>
    <t>KNNR 1 313-1</t>
  </si>
  <si>
    <t>Umocnienie ścian wykopów wraz z rozbiórką, palami szalunkowymi stalowymi (wypraskami), w gruntach suchych wykopy o szer.do 1.0 m i głęb.do 3 m, umocnienie pełne, grunt kat.I-IV</t>
  </si>
  <si>
    <t>KNNR 1 206-4</t>
  </si>
  <si>
    <t>Roboty ziemne wyk.koparkami podsiębiernymi w ziemi uprzednio zmagazynowanej w hałdach z transportem urobku samochodami samowyładowczymi na odl.do 1 km koparki o poj.łyżki 0.60 m3, grunt kat.I-III</t>
  </si>
  <si>
    <t>KNNR 1 208-5</t>
  </si>
  <si>
    <t>Nakłady uzupełniające do tablic za każdy dalszy rozpoczęty 1 km odl.transportu ponad 1 km samochodami samowyładowczymi  [S=9]</t>
  </si>
  <si>
    <t>KNNR 1 214-2</t>
  </si>
  <si>
    <t>Zasypanie wykopów fundamentowych podłużnych,punktowych,rowów,wykopów obiektowych z zagęszczeniem mechanicznym spycharkami, gr.zagęszczanej warstwy w stanie luźnym 30 cm, kat.gruntu III-IV</t>
  </si>
  <si>
    <t>KNNR 1 502-1</t>
  </si>
  <si>
    <t>D-09.01.01.</t>
  </si>
  <si>
    <t>Mechaniczne plantowanie równiarką powierzchni gruntu rodzimego kat.I-III</t>
  </si>
  <si>
    <t>Razem rozdział 2: Roboty ziemne</t>
  </si>
  <si>
    <t>Roboty montażowe</t>
  </si>
  <si>
    <t>KNNR 4 1413-3</t>
  </si>
  <si>
    <t>D-03.02.01</t>
  </si>
  <si>
    <t>Studnia rewizyjna z kręgów betonowych o średnicy 1200 mm i głębokości 3 m w gotowym wykopie</t>
  </si>
  <si>
    <t>studnia</t>
  </si>
  <si>
    <t>KNNR 4 1413-4</t>
  </si>
  <si>
    <t>Studnia rewizyjna z kręgów betonowych o średnicy 1200 mm w gotowym wykopie - za każde 0,5 m różnicy głębokości</t>
  </si>
  <si>
    <t>m</t>
  </si>
  <si>
    <t>KNNR 4 1413-8</t>
  </si>
  <si>
    <t>Podstawa studni rewizyjnej betonowa</t>
  </si>
  <si>
    <t>KNNR 4 1411-2</t>
  </si>
  <si>
    <t>Podłoże z materiałów sypkich o gr.15 cm-pospółka</t>
  </si>
  <si>
    <t>KNNR 4 1308-6</t>
  </si>
  <si>
    <t>Rurociągi z PVC łączone na wcisk o średnicy zewnętrznej 400 mm</t>
  </si>
  <si>
    <t>KNNR 1 318-3</t>
  </si>
  <si>
    <t>Zasypywanie wykopów szer.0.8-2.5 m o ścianach pionowych głęb.wykopu do 3.0 m, grunt.kat.I-III-obsypka i nadsypkowa</t>
  </si>
  <si>
    <t>KNNR 4 1308-3</t>
  </si>
  <si>
    <t>Rurociągi z PVC łączone na wcisk o średnicy zewnętrznej 200 mm</t>
  </si>
  <si>
    <t>KNNR 4 1424-2</t>
  </si>
  <si>
    <t>Studzienka ściekowa uliczna betonowa o średnicy 500 mm z osadnikiem bez syfonu</t>
  </si>
  <si>
    <t>szt</t>
  </si>
  <si>
    <t>Razem rozdział 3: Roboty montażowe</t>
  </si>
  <si>
    <t>Roboty drogowe</t>
  </si>
  <si>
    <t>KNNR 6 802-3</t>
  </si>
  <si>
    <t>D-01.02.04</t>
  </si>
  <si>
    <t>Rozebranie nawierzchni z mas mineralno-bitumicznych gr.4 cm, ręczne</t>
  </si>
  <si>
    <t>KNNR 6 801-2</t>
  </si>
  <si>
    <t>Rozebranie podbudowy z kruszywa gr.15 cm, mechaniczne [R=2;S=2]</t>
  </si>
  <si>
    <t>KNR AT-03 101-2</t>
  </si>
  <si>
    <t>Roboty remontowe - cięcie piłą nawierzchni bitumicznych na gł. 6-10 cm [R=2;S=2]</t>
  </si>
  <si>
    <t>KNR 4-04 1103-1</t>
  </si>
  <si>
    <t>Wywiezienie gruzu z terenu rozbiórki przy mechanicznym załadowaniu i wyładowaniu - załadowanie gruzu koparko-ładowarką samochodów samowyładowczych przy obsłudze na zmianę roboczą przez 3 samochody</t>
  </si>
  <si>
    <t>KNR 4-04 1103-4</t>
  </si>
  <si>
    <t>Wywiezienie gruzu z terenu rozbiórki przy mechanicznym załadowaniu i wyładowaniu - transport gruzu samochodem samowyładowczym na odl.1 km</t>
  </si>
  <si>
    <t>KNR 4-04 1103-5</t>
  </si>
  <si>
    <t>Wywiezienie gruzu z terenu rozbiórki przy mechanicznym załadowaniu i wyładowaniu - nakłady uzupełniające na każdy dalszy rozpoczęty km odl.transportu ponad 1 km [S=9]</t>
  </si>
  <si>
    <t>KNNR 6 113-6</t>
  </si>
  <si>
    <t>D-05.03.05</t>
  </si>
  <si>
    <t>Podbudowy z kruszyw łamanych warstwa górna, gr.warstwy po zagęszczeniu 15 cm [R=2;M=2;S=2]</t>
  </si>
  <si>
    <t>KNNR 6 504-2</t>
  </si>
  <si>
    <t>Chodniki z mieszanki grysowo-żwirowej, gr.warstwy po zagęszczeniu 4 cm [R=2;M=2;S=2]</t>
  </si>
  <si>
    <t>KNNR 6 504-5</t>
  </si>
  <si>
    <t>Chodniki z mieszanki - dodatek za dalszy 1 km przewozu ponad 5 km [S=20]</t>
  </si>
  <si>
    <t>t</t>
  </si>
  <si>
    <t>KNNR 6 204-6</t>
  </si>
  <si>
    <t>Nawierzchnie z kamienia tłuczonego warstwa górna, gr.warstwy po uwałowaniu 15 cm-umocnienie pobocza</t>
  </si>
  <si>
    <t>Razem rozdział 4: Roboty drogowe</t>
  </si>
  <si>
    <t>Roboty różne</t>
  </si>
  <si>
    <t>KNR 5-10 303-3</t>
  </si>
  <si>
    <t>Układanie w wykopie rur ochronnych z PCW o średnicy do 140 mm-rura arot fi 150 mm</t>
  </si>
  <si>
    <t>Razem rozdział 5: Roboty różne</t>
  </si>
  <si>
    <t>Razem kosztorys: Przebudowa odwodnienia drogi powiatowej 4718 S.</t>
  </si>
  <si>
    <t xml:space="preserve">Stawka robocizny: </t>
  </si>
  <si>
    <t>Poziom cen:</t>
  </si>
  <si>
    <t>Część II: Przebudowa odwodnienia drogi powiatowej 4718 S - ul. Polna w Preczowie - etap I</t>
  </si>
</sst>
</file>

<file path=xl/styles.xml><?xml version="1.0" encoding="utf-8"?>
<styleSheet xmlns="http://schemas.openxmlformats.org/spreadsheetml/2006/main">
  <fonts count="24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1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006100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sz val="11"/>
      <color rgb="FF9C6500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1"/>
      <color rgb="FF9C0006"/>
      <name val="Czcionka tekstu podstawowego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/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/>
      <bottom/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9" fillId="28" borderId="16" applyNumberFormat="0" applyAlignment="0" applyProtection="0"/>
    <xf numFmtId="0" fontId="10" fillId="29" borderId="17" applyNumberFormat="0" applyAlignment="0" applyProtection="0"/>
    <xf numFmtId="0" fontId="11" fillId="30" borderId="0" applyNumberFormat="0" applyBorder="0" applyAlignment="0" applyProtection="0"/>
    <xf numFmtId="0" fontId="12" fillId="0" borderId="18" applyNumberFormat="0" applyFill="0" applyAlignment="0" applyProtection="0"/>
    <xf numFmtId="0" fontId="13" fillId="31" borderId="19" applyNumberFormat="0" applyAlignment="0" applyProtection="0"/>
    <xf numFmtId="0" fontId="14" fillId="0" borderId="20" applyNumberFormat="0" applyFill="0" applyAlignment="0" applyProtection="0"/>
    <xf numFmtId="0" fontId="15" fillId="0" borderId="21" applyNumberFormat="0" applyFill="0" applyAlignment="0" applyProtection="0"/>
    <xf numFmtId="0" fontId="16" fillId="0" borderId="22" applyNumberFormat="0" applyFill="0" applyAlignment="0" applyProtection="0"/>
    <xf numFmtId="0" fontId="16" fillId="0" borderId="0" applyNumberFormat="0" applyFill="0" applyBorder="0" applyAlignment="0" applyProtection="0"/>
    <xf numFmtId="0" fontId="17" fillId="32" borderId="0" applyNumberFormat="0" applyBorder="0" applyAlignment="0" applyProtection="0"/>
    <xf numFmtId="0" fontId="18" fillId="29" borderId="16" applyNumberFormat="0" applyAlignment="0" applyProtection="0"/>
    <xf numFmtId="0" fontId="19" fillId="0" borderId="23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33" borderId="24" applyNumberFormat="0" applyFont="0" applyAlignment="0" applyProtection="0"/>
    <xf numFmtId="0" fontId="23" fillId="34" borderId="0" applyNumberFormat="0" applyBorder="0" applyAlignment="0" applyProtection="0"/>
  </cellStyleXfs>
  <cellXfs count="58">
    <xf numFmtId="0" fontId="0" fillId="0" borderId="0" xfId="0"/>
    <xf numFmtId="0" fontId="0" fillId="0" borderId="1" xfId="0" applyBorder="1" applyAlignment="1">
      <alignment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0" fillId="0" borderId="5" xfId="0" applyBorder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4" fontId="0" fillId="0" borderId="1" xfId="0" applyNumberFormat="1" applyBorder="1" applyAlignment="1">
      <alignment wrapText="1"/>
    </xf>
    <xf numFmtId="4" fontId="3" fillId="2" borderId="1" xfId="0" applyNumberFormat="1" applyFont="1" applyFill="1" applyBorder="1" applyAlignment="1">
      <alignment horizontal="left" vertical="top" wrapText="1"/>
    </xf>
    <xf numFmtId="4" fontId="3" fillId="2" borderId="2" xfId="0" applyNumberFormat="1" applyFont="1" applyFill="1" applyBorder="1" applyAlignment="1">
      <alignment horizontal="right" vertical="top" wrapText="1"/>
    </xf>
    <xf numFmtId="4" fontId="3" fillId="2" borderId="3" xfId="0" applyNumberFormat="1" applyFont="1" applyFill="1" applyBorder="1" applyAlignment="1">
      <alignment horizontal="right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right"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" fontId="4" fillId="3" borderId="3" xfId="0" applyNumberFormat="1" applyFont="1" applyFill="1" applyBorder="1" applyAlignment="1">
      <alignment horizontal="right" vertical="top" wrapText="1"/>
    </xf>
    <xf numFmtId="4" fontId="4" fillId="3" borderId="4" xfId="0" applyNumberFormat="1" applyFont="1" applyFill="1" applyBorder="1" applyAlignment="1">
      <alignment horizontal="right" vertical="top" wrapText="1"/>
    </xf>
    <xf numFmtId="0" fontId="4" fillId="3" borderId="11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7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15" xfId="0" applyFont="1" applyFill="1" applyBorder="1" applyAlignment="1">
      <alignment horizontal="left" vertical="top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6"/>
  <sheetViews>
    <sheetView showGridLines="0" tabSelected="1" view="pageBreakPreview" topLeftCell="A94" zoomScaleNormal="100" workbookViewId="0">
      <selection activeCell="F117" sqref="F117"/>
    </sheetView>
  </sheetViews>
  <sheetFormatPr defaultRowHeight="14.25"/>
  <cols>
    <col min="1" max="1" width="4.5" customWidth="1"/>
    <col min="2" max="2" width="36" bestFit="1" customWidth="1"/>
    <col min="3" max="3" width="12.75" customWidth="1"/>
    <col min="4" max="4" width="5.25" customWidth="1"/>
    <col min="5" max="5" width="8.625" style="13" customWidth="1"/>
    <col min="6" max="6" width="8" style="13" customWidth="1"/>
  </cols>
  <sheetData>
    <row r="1" spans="1:6">
      <c r="A1" s="1"/>
      <c r="B1" s="1"/>
      <c r="C1" s="1"/>
    </row>
    <row r="2" spans="1:6">
      <c r="A2" s="19"/>
      <c r="B2" s="20"/>
      <c r="C2" s="2"/>
    </row>
    <row r="3" spans="1:6">
      <c r="A3" s="21"/>
      <c r="B3" s="22"/>
      <c r="C3" s="3"/>
    </row>
    <row r="4" spans="1:6">
      <c r="A4" s="23"/>
      <c r="B4" s="24"/>
      <c r="C4" s="4"/>
    </row>
    <row r="5" spans="1:6" ht="30" customHeight="1">
      <c r="A5" s="25" t="s">
        <v>97</v>
      </c>
      <c r="B5" s="26"/>
      <c r="C5" s="27"/>
    </row>
    <row r="6" spans="1:6">
      <c r="A6" s="28" t="s">
        <v>0</v>
      </c>
      <c r="B6" s="29"/>
      <c r="C6" s="30"/>
    </row>
    <row r="7" spans="1:6">
      <c r="A7" s="31"/>
      <c r="B7" s="32"/>
      <c r="C7" s="33"/>
    </row>
    <row r="8" spans="1:6">
      <c r="A8" s="34"/>
      <c r="B8" s="6" t="s">
        <v>96</v>
      </c>
      <c r="C8" s="34"/>
    </row>
    <row r="9" spans="1:6">
      <c r="A9" s="35"/>
      <c r="B9" s="6" t="s">
        <v>95</v>
      </c>
      <c r="C9" s="35"/>
    </row>
    <row r="10" spans="1:6">
      <c r="A10" s="35"/>
      <c r="B10" s="6" t="s">
        <v>1</v>
      </c>
      <c r="C10" s="35"/>
    </row>
    <row r="11" spans="1:6">
      <c r="A11" s="35"/>
      <c r="B11" s="6" t="s">
        <v>2</v>
      </c>
      <c r="C11" s="35"/>
    </row>
    <row r="12" spans="1:6">
      <c r="A12" s="36"/>
      <c r="B12" s="5"/>
      <c r="C12" s="36"/>
    </row>
    <row r="13" spans="1:6">
      <c r="A13" s="1"/>
      <c r="B13" s="1"/>
      <c r="C13" s="1"/>
      <c r="D13" s="1"/>
      <c r="E13" s="14"/>
      <c r="F13" s="14"/>
    </row>
    <row r="14" spans="1:6">
      <c r="A14" s="6" t="s">
        <v>3</v>
      </c>
      <c r="B14" s="6" t="s">
        <v>4</v>
      </c>
      <c r="C14" s="6" t="s">
        <v>5</v>
      </c>
      <c r="D14" s="6" t="s">
        <v>6</v>
      </c>
      <c r="E14" s="15" t="s">
        <v>7</v>
      </c>
      <c r="F14" s="15" t="s">
        <v>8</v>
      </c>
    </row>
    <row r="15" spans="1:6">
      <c r="A15" s="1"/>
      <c r="B15" s="1"/>
      <c r="C15" s="1"/>
      <c r="D15" s="1"/>
      <c r="E15" s="14"/>
      <c r="F15" s="14"/>
    </row>
    <row r="16" spans="1:6">
      <c r="A16" s="7">
        <v>1</v>
      </c>
      <c r="B16" s="7" t="s">
        <v>9</v>
      </c>
      <c r="C16" s="8"/>
      <c r="D16" s="8"/>
      <c r="E16" s="12"/>
      <c r="F16" s="12"/>
    </row>
    <row r="17" spans="1:6">
      <c r="A17" s="37">
        <v>10</v>
      </c>
      <c r="B17" s="9" t="s">
        <v>10</v>
      </c>
      <c r="C17" s="37" t="s">
        <v>13</v>
      </c>
      <c r="D17" s="40">
        <v>0.05</v>
      </c>
      <c r="E17" s="16"/>
      <c r="F17" s="16">
        <f>D17*E17</f>
        <v>0</v>
      </c>
    </row>
    <row r="18" spans="1:6">
      <c r="A18" s="38"/>
      <c r="B18" s="10" t="s">
        <v>11</v>
      </c>
      <c r="C18" s="38"/>
      <c r="D18" s="41"/>
      <c r="E18" s="17"/>
      <c r="F18" s="17"/>
    </row>
    <row r="19" spans="1:6" ht="38.25">
      <c r="A19" s="39"/>
      <c r="B19" s="11" t="s">
        <v>12</v>
      </c>
      <c r="C19" s="39"/>
      <c r="D19" s="42"/>
      <c r="E19" s="18"/>
      <c r="F19" s="18"/>
    </row>
    <row r="20" spans="1:6">
      <c r="A20" s="37">
        <v>20</v>
      </c>
      <c r="B20" s="9" t="s">
        <v>14</v>
      </c>
      <c r="C20" s="37" t="s">
        <v>17</v>
      </c>
      <c r="D20" s="40">
        <v>135</v>
      </c>
      <c r="E20" s="16"/>
      <c r="F20" s="16">
        <f>D20*E20</f>
        <v>0</v>
      </c>
    </row>
    <row r="21" spans="1:6">
      <c r="A21" s="38"/>
      <c r="B21" s="10" t="s">
        <v>15</v>
      </c>
      <c r="C21" s="38"/>
      <c r="D21" s="41"/>
      <c r="E21" s="17"/>
      <c r="F21" s="17"/>
    </row>
    <row r="22" spans="1:6">
      <c r="A22" s="39"/>
      <c r="B22" s="11" t="s">
        <v>16</v>
      </c>
      <c r="C22" s="39"/>
      <c r="D22" s="42"/>
      <c r="E22" s="18"/>
      <c r="F22" s="18"/>
    </row>
    <row r="23" spans="1:6">
      <c r="A23" s="37">
        <v>30</v>
      </c>
      <c r="B23" s="9" t="s">
        <v>18</v>
      </c>
      <c r="C23" s="37" t="s">
        <v>21</v>
      </c>
      <c r="D23" s="40">
        <v>6</v>
      </c>
      <c r="E23" s="16"/>
      <c r="F23" s="16">
        <f>D23*E23</f>
        <v>0</v>
      </c>
    </row>
    <row r="24" spans="1:6">
      <c r="A24" s="38"/>
      <c r="B24" s="10" t="s">
        <v>19</v>
      </c>
      <c r="C24" s="38"/>
      <c r="D24" s="41"/>
      <c r="E24" s="17"/>
      <c r="F24" s="17"/>
    </row>
    <row r="25" spans="1:6" ht="51">
      <c r="A25" s="39"/>
      <c r="B25" s="11" t="s">
        <v>20</v>
      </c>
      <c r="C25" s="39"/>
      <c r="D25" s="42"/>
      <c r="E25" s="18"/>
      <c r="F25" s="18"/>
    </row>
    <row r="26" spans="1:6">
      <c r="A26" s="37">
        <v>40</v>
      </c>
      <c r="B26" s="9" t="s">
        <v>22</v>
      </c>
      <c r="C26" s="37" t="s">
        <v>21</v>
      </c>
      <c r="D26" s="40">
        <v>6</v>
      </c>
      <c r="E26" s="16"/>
      <c r="F26" s="16">
        <f>D26*E26</f>
        <v>0</v>
      </c>
    </row>
    <row r="27" spans="1:6">
      <c r="A27" s="38"/>
      <c r="B27" s="10" t="s">
        <v>23</v>
      </c>
      <c r="C27" s="38"/>
      <c r="D27" s="41"/>
      <c r="E27" s="17"/>
      <c r="F27" s="17"/>
    </row>
    <row r="28" spans="1:6" ht="38.25">
      <c r="A28" s="39"/>
      <c r="B28" s="11" t="s">
        <v>24</v>
      </c>
      <c r="C28" s="39"/>
      <c r="D28" s="42"/>
      <c r="E28" s="18"/>
      <c r="F28" s="18"/>
    </row>
    <row r="29" spans="1:6">
      <c r="A29" s="43" t="s">
        <v>25</v>
      </c>
      <c r="B29" s="44"/>
      <c r="C29" s="44"/>
      <c r="D29" s="44"/>
      <c r="E29" s="45"/>
      <c r="F29" s="12">
        <f>SUM(F17:F28)</f>
        <v>0</v>
      </c>
    </row>
    <row r="30" spans="1:6">
      <c r="A30" s="7">
        <v>2</v>
      </c>
      <c r="B30" s="7" t="s">
        <v>26</v>
      </c>
      <c r="C30" s="8"/>
      <c r="D30" s="8"/>
      <c r="E30" s="12"/>
      <c r="F30" s="12"/>
    </row>
    <row r="31" spans="1:6">
      <c r="A31" s="37">
        <v>50</v>
      </c>
      <c r="B31" s="9" t="s">
        <v>27</v>
      </c>
      <c r="C31" s="37" t="s">
        <v>21</v>
      </c>
      <c r="D31" s="40">
        <v>89.1</v>
      </c>
      <c r="E31" s="16"/>
      <c r="F31" s="16">
        <f>D31*E31</f>
        <v>0</v>
      </c>
    </row>
    <row r="32" spans="1:6">
      <c r="A32" s="38"/>
      <c r="B32" s="10" t="s">
        <v>28</v>
      </c>
      <c r="C32" s="38"/>
      <c r="D32" s="41"/>
      <c r="E32" s="17"/>
      <c r="F32" s="17"/>
    </row>
    <row r="33" spans="1:6" ht="51">
      <c r="A33" s="39"/>
      <c r="B33" s="11" t="s">
        <v>29</v>
      </c>
      <c r="C33" s="39"/>
      <c r="D33" s="42"/>
      <c r="E33" s="18"/>
      <c r="F33" s="18"/>
    </row>
    <row r="34" spans="1:6">
      <c r="A34" s="37">
        <v>60</v>
      </c>
      <c r="B34" s="9" t="s">
        <v>18</v>
      </c>
      <c r="C34" s="37" t="s">
        <v>21</v>
      </c>
      <c r="D34" s="40">
        <v>9.9</v>
      </c>
      <c r="E34" s="16"/>
      <c r="F34" s="16">
        <f>D34*E34</f>
        <v>0</v>
      </c>
    </row>
    <row r="35" spans="1:6">
      <c r="A35" s="38"/>
      <c r="B35" s="10" t="s">
        <v>19</v>
      </c>
      <c r="C35" s="38"/>
      <c r="D35" s="41"/>
      <c r="E35" s="17"/>
      <c r="F35" s="17"/>
    </row>
    <row r="36" spans="1:6" ht="51">
      <c r="A36" s="39"/>
      <c r="B36" s="11" t="s">
        <v>30</v>
      </c>
      <c r="C36" s="39"/>
      <c r="D36" s="42"/>
      <c r="E36" s="18"/>
      <c r="F36" s="18"/>
    </row>
    <row r="37" spans="1:6">
      <c r="A37" s="37">
        <v>70</v>
      </c>
      <c r="B37" s="9" t="s">
        <v>31</v>
      </c>
      <c r="C37" s="37" t="s">
        <v>17</v>
      </c>
      <c r="D37" s="40">
        <v>180</v>
      </c>
      <c r="E37" s="16"/>
      <c r="F37" s="16">
        <f>D37*E37</f>
        <v>0</v>
      </c>
    </row>
    <row r="38" spans="1:6">
      <c r="A38" s="38"/>
      <c r="B38" s="10" t="s">
        <v>23</v>
      </c>
      <c r="C38" s="38"/>
      <c r="D38" s="41"/>
      <c r="E38" s="17"/>
      <c r="F38" s="17"/>
    </row>
    <row r="39" spans="1:6" ht="51">
      <c r="A39" s="39"/>
      <c r="B39" s="11" t="s">
        <v>32</v>
      </c>
      <c r="C39" s="39"/>
      <c r="D39" s="42"/>
      <c r="E39" s="18"/>
      <c r="F39" s="18"/>
    </row>
    <row r="40" spans="1:6">
      <c r="A40" s="37">
        <v>80</v>
      </c>
      <c r="B40" s="9" t="s">
        <v>33</v>
      </c>
      <c r="C40" s="37" t="s">
        <v>21</v>
      </c>
      <c r="D40" s="40">
        <v>22.5</v>
      </c>
      <c r="E40" s="16"/>
      <c r="F40" s="16">
        <f>D40*E40</f>
        <v>0</v>
      </c>
    </row>
    <row r="41" spans="1:6">
      <c r="A41" s="38"/>
      <c r="B41" s="10" t="s">
        <v>23</v>
      </c>
      <c r="C41" s="38"/>
      <c r="D41" s="41"/>
      <c r="E41" s="17"/>
      <c r="F41" s="17"/>
    </row>
    <row r="42" spans="1:6" ht="63.75">
      <c r="A42" s="39"/>
      <c r="B42" s="11" t="s">
        <v>34</v>
      </c>
      <c r="C42" s="39"/>
      <c r="D42" s="42"/>
      <c r="E42" s="18"/>
      <c r="F42" s="18"/>
    </row>
    <row r="43" spans="1:6">
      <c r="A43" s="37">
        <v>90</v>
      </c>
      <c r="B43" s="9" t="s">
        <v>35</v>
      </c>
      <c r="C43" s="37"/>
      <c r="D43" s="40">
        <v>22.5</v>
      </c>
      <c r="E43" s="16"/>
      <c r="F43" s="16">
        <f>D43*E43</f>
        <v>0</v>
      </c>
    </row>
    <row r="44" spans="1:6">
      <c r="A44" s="38"/>
      <c r="B44" s="10" t="s">
        <v>23</v>
      </c>
      <c r="C44" s="38"/>
      <c r="D44" s="41"/>
      <c r="E44" s="17"/>
      <c r="F44" s="17"/>
    </row>
    <row r="45" spans="1:6" ht="38.25">
      <c r="A45" s="39"/>
      <c r="B45" s="11" t="s">
        <v>36</v>
      </c>
      <c r="C45" s="39"/>
      <c r="D45" s="42"/>
      <c r="E45" s="18"/>
      <c r="F45" s="18"/>
    </row>
    <row r="46" spans="1:6">
      <c r="A46" s="37">
        <v>100</v>
      </c>
      <c r="B46" s="9" t="s">
        <v>37</v>
      </c>
      <c r="C46" s="37" t="s">
        <v>21</v>
      </c>
      <c r="D46" s="40">
        <v>76.5</v>
      </c>
      <c r="E46" s="16"/>
      <c r="F46" s="16">
        <f>D46*E46</f>
        <v>0</v>
      </c>
    </row>
    <row r="47" spans="1:6">
      <c r="A47" s="38"/>
      <c r="B47" s="10" t="s">
        <v>23</v>
      </c>
      <c r="C47" s="38"/>
      <c r="D47" s="41"/>
      <c r="E47" s="17"/>
      <c r="F47" s="17"/>
    </row>
    <row r="48" spans="1:6" ht="63.75">
      <c r="A48" s="39"/>
      <c r="B48" s="11" t="s">
        <v>38</v>
      </c>
      <c r="C48" s="39"/>
      <c r="D48" s="42"/>
      <c r="E48" s="18"/>
      <c r="F48" s="18"/>
    </row>
    <row r="49" spans="1:6">
      <c r="A49" s="37">
        <v>110</v>
      </c>
      <c r="B49" s="9" t="s">
        <v>39</v>
      </c>
      <c r="C49" s="37" t="s">
        <v>17</v>
      </c>
      <c r="D49" s="40">
        <v>135</v>
      </c>
      <c r="E49" s="16"/>
      <c r="F49" s="16">
        <f>D49*E49</f>
        <v>0</v>
      </c>
    </row>
    <row r="50" spans="1:6">
      <c r="A50" s="38"/>
      <c r="B50" s="10" t="s">
        <v>40</v>
      </c>
      <c r="C50" s="38"/>
      <c r="D50" s="41"/>
      <c r="E50" s="17"/>
      <c r="F50" s="17"/>
    </row>
    <row r="51" spans="1:6" ht="25.5">
      <c r="A51" s="39"/>
      <c r="B51" s="11" t="s">
        <v>41</v>
      </c>
      <c r="C51" s="39"/>
      <c r="D51" s="42"/>
      <c r="E51" s="18"/>
      <c r="F51" s="18"/>
    </row>
    <row r="52" spans="1:6">
      <c r="A52" s="43" t="s">
        <v>42</v>
      </c>
      <c r="B52" s="44"/>
      <c r="C52" s="44"/>
      <c r="D52" s="44"/>
      <c r="E52" s="45"/>
      <c r="F52" s="12">
        <f>SUM(F31:F51)</f>
        <v>0</v>
      </c>
    </row>
    <row r="53" spans="1:6">
      <c r="A53" s="7">
        <v>3</v>
      </c>
      <c r="B53" s="7" t="s">
        <v>43</v>
      </c>
      <c r="C53" s="8"/>
      <c r="D53" s="8"/>
      <c r="E53" s="12"/>
      <c r="F53" s="12"/>
    </row>
    <row r="54" spans="1:6">
      <c r="A54" s="37">
        <v>120</v>
      </c>
      <c r="B54" s="9" t="s">
        <v>44</v>
      </c>
      <c r="C54" s="37" t="s">
        <v>47</v>
      </c>
      <c r="D54" s="40">
        <v>1</v>
      </c>
      <c r="E54" s="16"/>
      <c r="F54" s="16">
        <f>D54*E54</f>
        <v>0</v>
      </c>
    </row>
    <row r="55" spans="1:6">
      <c r="A55" s="38"/>
      <c r="B55" s="10" t="s">
        <v>45</v>
      </c>
      <c r="C55" s="38"/>
      <c r="D55" s="41"/>
      <c r="E55" s="17"/>
      <c r="F55" s="17"/>
    </row>
    <row r="56" spans="1:6" ht="38.25">
      <c r="A56" s="39"/>
      <c r="B56" s="11" t="s">
        <v>46</v>
      </c>
      <c r="C56" s="39"/>
      <c r="D56" s="42"/>
      <c r="E56" s="18"/>
      <c r="F56" s="18"/>
    </row>
    <row r="57" spans="1:6">
      <c r="A57" s="37">
        <v>130</v>
      </c>
      <c r="B57" s="9" t="s">
        <v>48</v>
      </c>
      <c r="C57" s="37" t="s">
        <v>50</v>
      </c>
      <c r="D57" s="40">
        <v>-1</v>
      </c>
      <c r="E57" s="16"/>
      <c r="F57" s="16">
        <f>D57*E57</f>
        <v>0</v>
      </c>
    </row>
    <row r="58" spans="1:6">
      <c r="A58" s="38"/>
      <c r="B58" s="10" t="s">
        <v>45</v>
      </c>
      <c r="C58" s="38"/>
      <c r="D58" s="41"/>
      <c r="E58" s="17"/>
      <c r="F58" s="17"/>
    </row>
    <row r="59" spans="1:6" ht="38.25">
      <c r="A59" s="39"/>
      <c r="B59" s="11" t="s">
        <v>49</v>
      </c>
      <c r="C59" s="39"/>
      <c r="D59" s="42"/>
      <c r="E59" s="18"/>
      <c r="F59" s="18"/>
    </row>
    <row r="60" spans="1:6">
      <c r="A60" s="37">
        <v>140</v>
      </c>
      <c r="B60" s="9" t="s">
        <v>51</v>
      </c>
      <c r="C60" s="37" t="s">
        <v>21</v>
      </c>
      <c r="D60" s="40">
        <v>0.15</v>
      </c>
      <c r="E60" s="16"/>
      <c r="F60" s="16">
        <f>D60*E60</f>
        <v>0</v>
      </c>
    </row>
    <row r="61" spans="1:6">
      <c r="A61" s="38"/>
      <c r="B61" s="10" t="s">
        <v>45</v>
      </c>
      <c r="C61" s="38"/>
      <c r="D61" s="41"/>
      <c r="E61" s="17"/>
      <c r="F61" s="17"/>
    </row>
    <row r="62" spans="1:6">
      <c r="A62" s="39"/>
      <c r="B62" s="11" t="s">
        <v>52</v>
      </c>
      <c r="C62" s="39"/>
      <c r="D62" s="42"/>
      <c r="E62" s="18"/>
      <c r="F62" s="18"/>
    </row>
    <row r="63" spans="1:6">
      <c r="A63" s="37">
        <v>150</v>
      </c>
      <c r="B63" s="9" t="s">
        <v>53</v>
      </c>
      <c r="C63" s="37" t="s">
        <v>21</v>
      </c>
      <c r="D63" s="40">
        <v>12</v>
      </c>
      <c r="E63" s="16"/>
      <c r="F63" s="16">
        <f>D63*E63</f>
        <v>0</v>
      </c>
    </row>
    <row r="64" spans="1:6">
      <c r="A64" s="38"/>
      <c r="B64" s="10" t="s">
        <v>45</v>
      </c>
      <c r="C64" s="38"/>
      <c r="D64" s="41"/>
      <c r="E64" s="17"/>
      <c r="F64" s="17"/>
    </row>
    <row r="65" spans="1:6" ht="25.5">
      <c r="A65" s="39"/>
      <c r="B65" s="11" t="s">
        <v>54</v>
      </c>
      <c r="C65" s="39"/>
      <c r="D65" s="42"/>
      <c r="E65" s="18"/>
      <c r="F65" s="18"/>
    </row>
    <row r="66" spans="1:6">
      <c r="A66" s="37">
        <v>160</v>
      </c>
      <c r="B66" s="9" t="s">
        <v>55</v>
      </c>
      <c r="C66" s="37" t="s">
        <v>50</v>
      </c>
      <c r="D66" s="40">
        <v>45</v>
      </c>
      <c r="E66" s="16"/>
      <c r="F66" s="16">
        <f>D66*E66</f>
        <v>0</v>
      </c>
    </row>
    <row r="67" spans="1:6">
      <c r="A67" s="38"/>
      <c r="B67" s="10" t="s">
        <v>45</v>
      </c>
      <c r="C67" s="38"/>
      <c r="D67" s="41"/>
      <c r="E67" s="17"/>
      <c r="F67" s="17"/>
    </row>
    <row r="68" spans="1:6" ht="25.5">
      <c r="A68" s="39"/>
      <c r="B68" s="11" t="s">
        <v>56</v>
      </c>
      <c r="C68" s="39"/>
      <c r="D68" s="42"/>
      <c r="E68" s="18"/>
      <c r="F68" s="18"/>
    </row>
    <row r="69" spans="1:6">
      <c r="A69" s="37">
        <v>170</v>
      </c>
      <c r="B69" s="9" t="s">
        <v>57</v>
      </c>
      <c r="C69" s="37" t="s">
        <v>21</v>
      </c>
      <c r="D69" s="40">
        <v>23.94</v>
      </c>
      <c r="E69" s="16"/>
      <c r="F69" s="16">
        <f>D69*E69</f>
        <v>0</v>
      </c>
    </row>
    <row r="70" spans="1:6">
      <c r="A70" s="38"/>
      <c r="B70" s="10" t="s">
        <v>23</v>
      </c>
      <c r="C70" s="38"/>
      <c r="D70" s="41"/>
      <c r="E70" s="17"/>
      <c r="F70" s="17"/>
    </row>
    <row r="71" spans="1:6" ht="38.25">
      <c r="A71" s="39"/>
      <c r="B71" s="11" t="s">
        <v>58</v>
      </c>
      <c r="C71" s="39"/>
      <c r="D71" s="42"/>
      <c r="E71" s="18"/>
      <c r="F71" s="18"/>
    </row>
    <row r="72" spans="1:6">
      <c r="A72" s="37">
        <v>180</v>
      </c>
      <c r="B72" s="9" t="s">
        <v>59</v>
      </c>
      <c r="C72" s="37" t="s">
        <v>50</v>
      </c>
      <c r="D72" s="40">
        <v>6</v>
      </c>
      <c r="E72" s="16"/>
      <c r="F72" s="16">
        <f>D72*E72</f>
        <v>0</v>
      </c>
    </row>
    <row r="73" spans="1:6">
      <c r="A73" s="38"/>
      <c r="B73" s="10" t="s">
        <v>45</v>
      </c>
      <c r="C73" s="38"/>
      <c r="D73" s="41"/>
      <c r="E73" s="17"/>
      <c r="F73" s="17"/>
    </row>
    <row r="74" spans="1:6" ht="25.5">
      <c r="A74" s="39"/>
      <c r="B74" s="11" t="s">
        <v>60</v>
      </c>
      <c r="C74" s="39"/>
      <c r="D74" s="42"/>
      <c r="E74" s="18"/>
      <c r="F74" s="18"/>
    </row>
    <row r="75" spans="1:6">
      <c r="A75" s="37">
        <v>190</v>
      </c>
      <c r="B75" s="9" t="s">
        <v>61</v>
      </c>
      <c r="C75" s="37" t="s">
        <v>63</v>
      </c>
      <c r="D75" s="40">
        <v>1</v>
      </c>
      <c r="E75" s="16"/>
      <c r="F75" s="16">
        <f>D75*E75</f>
        <v>0</v>
      </c>
    </row>
    <row r="76" spans="1:6">
      <c r="A76" s="38"/>
      <c r="B76" s="10" t="s">
        <v>45</v>
      </c>
      <c r="C76" s="38"/>
      <c r="D76" s="41"/>
      <c r="E76" s="17"/>
      <c r="F76" s="17"/>
    </row>
    <row r="77" spans="1:6" ht="25.5">
      <c r="A77" s="39"/>
      <c r="B77" s="11" t="s">
        <v>62</v>
      </c>
      <c r="C77" s="39"/>
      <c r="D77" s="42"/>
      <c r="E77" s="18"/>
      <c r="F77" s="18"/>
    </row>
    <row r="78" spans="1:6">
      <c r="A78" s="43" t="s">
        <v>64</v>
      </c>
      <c r="B78" s="44"/>
      <c r="C78" s="44"/>
      <c r="D78" s="44"/>
      <c r="E78" s="45"/>
      <c r="F78" s="12">
        <f>SUM(F54:F77)</f>
        <v>0</v>
      </c>
    </row>
    <row r="79" spans="1:6">
      <c r="A79" s="7">
        <v>4</v>
      </c>
      <c r="B79" s="7" t="s">
        <v>65</v>
      </c>
      <c r="C79" s="8"/>
      <c r="D79" s="8"/>
      <c r="E79" s="12"/>
      <c r="F79" s="12"/>
    </row>
    <row r="80" spans="1:6">
      <c r="A80" s="37">
        <v>200</v>
      </c>
      <c r="B80" s="9" t="s">
        <v>66</v>
      </c>
      <c r="C80" s="37" t="s">
        <v>17</v>
      </c>
      <c r="D80" s="40">
        <v>8.25</v>
      </c>
      <c r="E80" s="16"/>
      <c r="F80" s="16">
        <f>D80*E80</f>
        <v>0</v>
      </c>
    </row>
    <row r="81" spans="1:6">
      <c r="A81" s="38"/>
      <c r="B81" s="10" t="s">
        <v>67</v>
      </c>
      <c r="C81" s="38"/>
      <c r="D81" s="41"/>
      <c r="E81" s="17"/>
      <c r="F81" s="17"/>
    </row>
    <row r="82" spans="1:6" ht="25.5">
      <c r="A82" s="39"/>
      <c r="B82" s="11" t="s">
        <v>68</v>
      </c>
      <c r="C82" s="39"/>
      <c r="D82" s="42"/>
      <c r="E82" s="18"/>
      <c r="F82" s="18"/>
    </row>
    <row r="83" spans="1:6">
      <c r="A83" s="37">
        <v>210</v>
      </c>
      <c r="B83" s="9" t="s">
        <v>69</v>
      </c>
      <c r="C83" s="37" t="s">
        <v>17</v>
      </c>
      <c r="D83" s="40">
        <v>8.25</v>
      </c>
      <c r="E83" s="16"/>
      <c r="F83" s="16">
        <f>D83*E83</f>
        <v>0</v>
      </c>
    </row>
    <row r="84" spans="1:6">
      <c r="A84" s="38"/>
      <c r="B84" s="10" t="s">
        <v>67</v>
      </c>
      <c r="C84" s="38"/>
      <c r="D84" s="41"/>
      <c r="E84" s="17"/>
      <c r="F84" s="17"/>
    </row>
    <row r="85" spans="1:6" ht="25.5">
      <c r="A85" s="39"/>
      <c r="B85" s="11" t="s">
        <v>70</v>
      </c>
      <c r="C85" s="39"/>
      <c r="D85" s="42"/>
      <c r="E85" s="18"/>
      <c r="F85" s="18"/>
    </row>
    <row r="86" spans="1:6">
      <c r="A86" s="37">
        <v>220</v>
      </c>
      <c r="B86" s="9" t="s">
        <v>71</v>
      </c>
      <c r="C86" s="37" t="s">
        <v>50</v>
      </c>
      <c r="D86" s="40">
        <v>16.399999999999999</v>
      </c>
      <c r="E86" s="16"/>
      <c r="F86" s="16">
        <f>D86*E86</f>
        <v>0</v>
      </c>
    </row>
    <row r="87" spans="1:6">
      <c r="A87" s="38"/>
      <c r="B87" s="10" t="s">
        <v>67</v>
      </c>
      <c r="C87" s="38"/>
      <c r="D87" s="41"/>
      <c r="E87" s="17"/>
      <c r="F87" s="17"/>
    </row>
    <row r="88" spans="1:6" ht="25.5">
      <c r="A88" s="39"/>
      <c r="B88" s="11" t="s">
        <v>72</v>
      </c>
      <c r="C88" s="39"/>
      <c r="D88" s="42"/>
      <c r="E88" s="18"/>
      <c r="F88" s="18"/>
    </row>
    <row r="89" spans="1:6">
      <c r="A89" s="37">
        <v>230</v>
      </c>
      <c r="B89" s="9" t="s">
        <v>73</v>
      </c>
      <c r="C89" s="37" t="s">
        <v>21</v>
      </c>
      <c r="D89" s="40">
        <v>4.95</v>
      </c>
      <c r="E89" s="16"/>
      <c r="F89" s="16">
        <f>D89*E89</f>
        <v>0</v>
      </c>
    </row>
    <row r="90" spans="1:6">
      <c r="A90" s="38"/>
      <c r="B90" s="10" t="s">
        <v>67</v>
      </c>
      <c r="C90" s="38"/>
      <c r="D90" s="41"/>
      <c r="E90" s="17"/>
      <c r="F90" s="17"/>
    </row>
    <row r="91" spans="1:6" ht="76.5">
      <c r="A91" s="39"/>
      <c r="B91" s="11" t="s">
        <v>74</v>
      </c>
      <c r="C91" s="39"/>
      <c r="D91" s="42"/>
      <c r="E91" s="18"/>
      <c r="F91" s="18"/>
    </row>
    <row r="92" spans="1:6">
      <c r="A92" s="37">
        <v>240</v>
      </c>
      <c r="B92" s="9" t="s">
        <v>75</v>
      </c>
      <c r="C92" s="37" t="s">
        <v>21</v>
      </c>
      <c r="D92" s="40">
        <v>4.95</v>
      </c>
      <c r="E92" s="16"/>
      <c r="F92" s="16">
        <f>D92*E92</f>
        <v>0</v>
      </c>
    </row>
    <row r="93" spans="1:6">
      <c r="A93" s="38"/>
      <c r="B93" s="10" t="s">
        <v>67</v>
      </c>
      <c r="C93" s="38"/>
      <c r="D93" s="41"/>
      <c r="E93" s="17"/>
      <c r="F93" s="17"/>
    </row>
    <row r="94" spans="1:6" ht="51">
      <c r="A94" s="39"/>
      <c r="B94" s="11" t="s">
        <v>76</v>
      </c>
      <c r="C94" s="39"/>
      <c r="D94" s="42"/>
      <c r="E94" s="18"/>
      <c r="F94" s="18"/>
    </row>
    <row r="95" spans="1:6">
      <c r="A95" s="37">
        <v>250</v>
      </c>
      <c r="B95" s="9" t="s">
        <v>77</v>
      </c>
      <c r="C95" s="37" t="s">
        <v>21</v>
      </c>
      <c r="D95" s="40">
        <v>4.95</v>
      </c>
      <c r="E95" s="16"/>
      <c r="F95" s="16">
        <f>D95*E95</f>
        <v>0</v>
      </c>
    </row>
    <row r="96" spans="1:6">
      <c r="A96" s="38"/>
      <c r="B96" s="10" t="s">
        <v>67</v>
      </c>
      <c r="C96" s="38"/>
      <c r="D96" s="41"/>
      <c r="E96" s="17"/>
      <c r="F96" s="17"/>
    </row>
    <row r="97" spans="1:6" ht="63.75">
      <c r="A97" s="39"/>
      <c r="B97" s="11" t="s">
        <v>78</v>
      </c>
      <c r="C97" s="39"/>
      <c r="D97" s="42"/>
      <c r="E97" s="18"/>
      <c r="F97" s="18"/>
    </row>
    <row r="98" spans="1:6">
      <c r="A98" s="37">
        <v>260</v>
      </c>
      <c r="B98" s="9" t="s">
        <v>79</v>
      </c>
      <c r="C98" s="37" t="s">
        <v>17</v>
      </c>
      <c r="D98" s="40">
        <v>4.95</v>
      </c>
      <c r="E98" s="16"/>
      <c r="F98" s="16">
        <f>D98*E98</f>
        <v>0</v>
      </c>
    </row>
    <row r="99" spans="1:6">
      <c r="A99" s="38"/>
      <c r="B99" s="10" t="s">
        <v>80</v>
      </c>
      <c r="C99" s="38"/>
      <c r="D99" s="41"/>
      <c r="E99" s="17"/>
      <c r="F99" s="17"/>
    </row>
    <row r="100" spans="1:6" ht="38.25">
      <c r="A100" s="39"/>
      <c r="B100" s="11" t="s">
        <v>81</v>
      </c>
      <c r="C100" s="39"/>
      <c r="D100" s="42"/>
      <c r="E100" s="18"/>
      <c r="F100" s="18"/>
    </row>
    <row r="101" spans="1:6">
      <c r="A101" s="37">
        <v>270</v>
      </c>
      <c r="B101" s="9" t="s">
        <v>82</v>
      </c>
      <c r="C101" s="37" t="s">
        <v>17</v>
      </c>
      <c r="D101" s="40">
        <v>4.95</v>
      </c>
      <c r="E101" s="16"/>
      <c r="F101" s="16">
        <f>D101*E101</f>
        <v>0</v>
      </c>
    </row>
    <row r="102" spans="1:6" ht="38.25">
      <c r="A102" s="39"/>
      <c r="B102" s="11" t="s">
        <v>83</v>
      </c>
      <c r="C102" s="39"/>
      <c r="D102" s="42"/>
      <c r="E102" s="18"/>
      <c r="F102" s="18"/>
    </row>
    <row r="103" spans="1:6">
      <c r="A103" s="37">
        <v>280</v>
      </c>
      <c r="B103" s="9" t="s">
        <v>84</v>
      </c>
      <c r="C103" s="37" t="s">
        <v>86</v>
      </c>
      <c r="D103" s="40">
        <v>0.99</v>
      </c>
      <c r="E103" s="16"/>
      <c r="F103" s="16">
        <f>D103*E103</f>
        <v>0</v>
      </c>
    </row>
    <row r="104" spans="1:6" ht="25.5">
      <c r="A104" s="39"/>
      <c r="B104" s="11" t="s">
        <v>85</v>
      </c>
      <c r="C104" s="39"/>
      <c r="D104" s="42"/>
      <c r="E104" s="18"/>
      <c r="F104" s="18"/>
    </row>
    <row r="105" spans="1:6">
      <c r="A105" s="37">
        <v>290</v>
      </c>
      <c r="B105" s="9" t="s">
        <v>87</v>
      </c>
      <c r="C105" s="37" t="s">
        <v>17</v>
      </c>
      <c r="D105" s="40">
        <v>5</v>
      </c>
      <c r="E105" s="16"/>
      <c r="F105" s="16">
        <f>D105*E105</f>
        <v>0</v>
      </c>
    </row>
    <row r="106" spans="1:6">
      <c r="A106" s="38"/>
      <c r="B106" s="10" t="s">
        <v>80</v>
      </c>
      <c r="C106" s="38"/>
      <c r="D106" s="41"/>
      <c r="E106" s="17"/>
      <c r="F106" s="17"/>
    </row>
    <row r="107" spans="1:6" ht="38.25">
      <c r="A107" s="39"/>
      <c r="B107" s="11" t="s">
        <v>88</v>
      </c>
      <c r="C107" s="39"/>
      <c r="D107" s="42"/>
      <c r="E107" s="18"/>
      <c r="F107" s="18"/>
    </row>
    <row r="108" spans="1:6">
      <c r="A108" s="43" t="s">
        <v>89</v>
      </c>
      <c r="B108" s="44"/>
      <c r="C108" s="44"/>
      <c r="D108" s="44"/>
      <c r="E108" s="45"/>
      <c r="F108" s="12">
        <f>SUM(F80:F107)</f>
        <v>0</v>
      </c>
    </row>
    <row r="109" spans="1:6">
      <c r="A109" s="7">
        <v>5</v>
      </c>
      <c r="B109" s="7" t="s">
        <v>90</v>
      </c>
      <c r="C109" s="8"/>
      <c r="D109" s="8"/>
      <c r="E109" s="12"/>
      <c r="F109" s="12"/>
    </row>
    <row r="110" spans="1:6">
      <c r="A110" s="37">
        <v>300</v>
      </c>
      <c r="B110" s="9" t="s">
        <v>91</v>
      </c>
      <c r="C110" s="37" t="s">
        <v>50</v>
      </c>
      <c r="D110" s="40">
        <v>10</v>
      </c>
      <c r="E110" s="16"/>
      <c r="F110" s="16">
        <f>D110*E110</f>
        <v>0</v>
      </c>
    </row>
    <row r="111" spans="1:6">
      <c r="A111" s="38"/>
      <c r="B111" s="10" t="s">
        <v>45</v>
      </c>
      <c r="C111" s="38"/>
      <c r="D111" s="41"/>
      <c r="E111" s="17"/>
      <c r="F111" s="17"/>
    </row>
    <row r="112" spans="1:6" ht="25.5">
      <c r="A112" s="39"/>
      <c r="B112" s="11" t="s">
        <v>92</v>
      </c>
      <c r="C112" s="39"/>
      <c r="D112" s="42"/>
      <c r="E112" s="18"/>
      <c r="F112" s="18"/>
    </row>
    <row r="113" spans="1:6">
      <c r="A113" s="43" t="s">
        <v>93</v>
      </c>
      <c r="B113" s="44"/>
      <c r="C113" s="44"/>
      <c r="D113" s="44"/>
      <c r="E113" s="45"/>
      <c r="F113" s="12">
        <f>F110</f>
        <v>0</v>
      </c>
    </row>
    <row r="114" spans="1:6">
      <c r="A114" s="49" t="s">
        <v>94</v>
      </c>
      <c r="B114" s="50"/>
      <c r="C114" s="50"/>
      <c r="D114" s="50"/>
      <c r="E114" s="51"/>
      <c r="F114" s="46">
        <f>F29+F52+F78+F108+F113</f>
        <v>0</v>
      </c>
    </row>
    <row r="115" spans="1:6">
      <c r="A115" s="52" t="s">
        <v>0</v>
      </c>
      <c r="B115" s="53"/>
      <c r="C115" s="53"/>
      <c r="D115" s="53"/>
      <c r="E115" s="54"/>
      <c r="F115" s="47"/>
    </row>
    <row r="116" spans="1:6">
      <c r="A116" s="55"/>
      <c r="B116" s="56"/>
      <c r="C116" s="56"/>
      <c r="D116" s="56"/>
      <c r="E116" s="57"/>
      <c r="F116" s="48"/>
    </row>
  </sheetData>
  <mergeCells count="165">
    <mergeCell ref="F110:F112"/>
    <mergeCell ref="A113:E113"/>
    <mergeCell ref="A114:E114"/>
    <mergeCell ref="A115:E115"/>
    <mergeCell ref="A116:E116"/>
    <mergeCell ref="A103:A104"/>
    <mergeCell ref="C103:C104"/>
    <mergeCell ref="D103:D104"/>
    <mergeCell ref="E103:E104"/>
    <mergeCell ref="F114:F116"/>
    <mergeCell ref="A108:E108"/>
    <mergeCell ref="A110:A112"/>
    <mergeCell ref="C110:C112"/>
    <mergeCell ref="D110:D112"/>
    <mergeCell ref="E110:E112"/>
    <mergeCell ref="A98:A100"/>
    <mergeCell ref="C98:C100"/>
    <mergeCell ref="D98:D100"/>
    <mergeCell ref="E98:E100"/>
    <mergeCell ref="F103:F104"/>
    <mergeCell ref="A105:A107"/>
    <mergeCell ref="C105:C107"/>
    <mergeCell ref="D105:D107"/>
    <mergeCell ref="E105:E107"/>
    <mergeCell ref="F105:F107"/>
    <mergeCell ref="A92:A94"/>
    <mergeCell ref="C92:C94"/>
    <mergeCell ref="D92:D94"/>
    <mergeCell ref="E92:E94"/>
    <mergeCell ref="F98:F100"/>
    <mergeCell ref="A101:A102"/>
    <mergeCell ref="C101:C102"/>
    <mergeCell ref="D101:D102"/>
    <mergeCell ref="E101:E102"/>
    <mergeCell ref="F101:F102"/>
    <mergeCell ref="A86:A88"/>
    <mergeCell ref="C86:C88"/>
    <mergeCell ref="D86:D88"/>
    <mergeCell ref="E86:E88"/>
    <mergeCell ref="F92:F94"/>
    <mergeCell ref="A95:A97"/>
    <mergeCell ref="C95:C97"/>
    <mergeCell ref="D95:D97"/>
    <mergeCell ref="E95:E97"/>
    <mergeCell ref="F95:F97"/>
    <mergeCell ref="A80:A82"/>
    <mergeCell ref="C80:C82"/>
    <mergeCell ref="D80:D82"/>
    <mergeCell ref="E80:E82"/>
    <mergeCell ref="F86:F88"/>
    <mergeCell ref="A89:A91"/>
    <mergeCell ref="C89:C91"/>
    <mergeCell ref="D89:D91"/>
    <mergeCell ref="E89:E91"/>
    <mergeCell ref="F89:F91"/>
    <mergeCell ref="A75:A77"/>
    <mergeCell ref="C75:C77"/>
    <mergeCell ref="D75:D77"/>
    <mergeCell ref="E75:E77"/>
    <mergeCell ref="F80:F82"/>
    <mergeCell ref="A83:A85"/>
    <mergeCell ref="C83:C85"/>
    <mergeCell ref="D83:D85"/>
    <mergeCell ref="E83:E85"/>
    <mergeCell ref="F83:F85"/>
    <mergeCell ref="F75:F77"/>
    <mergeCell ref="A78:E78"/>
    <mergeCell ref="A69:A71"/>
    <mergeCell ref="C69:C71"/>
    <mergeCell ref="D69:D71"/>
    <mergeCell ref="E69:E71"/>
    <mergeCell ref="F69:F71"/>
    <mergeCell ref="A72:A74"/>
    <mergeCell ref="C72:C74"/>
    <mergeCell ref="D72:D74"/>
    <mergeCell ref="E72:E74"/>
    <mergeCell ref="F72:F74"/>
    <mergeCell ref="A63:A65"/>
    <mergeCell ref="C63:C65"/>
    <mergeCell ref="D63:D65"/>
    <mergeCell ref="E63:E65"/>
    <mergeCell ref="F63:F65"/>
    <mergeCell ref="A66:A68"/>
    <mergeCell ref="C66:C68"/>
    <mergeCell ref="D66:D68"/>
    <mergeCell ref="E66:E68"/>
    <mergeCell ref="F66:F68"/>
    <mergeCell ref="A57:A59"/>
    <mergeCell ref="C57:C59"/>
    <mergeCell ref="D57:D59"/>
    <mergeCell ref="E57:E59"/>
    <mergeCell ref="F57:F59"/>
    <mergeCell ref="A60:A62"/>
    <mergeCell ref="C60:C62"/>
    <mergeCell ref="D60:D62"/>
    <mergeCell ref="E60:E62"/>
    <mergeCell ref="F60:F62"/>
    <mergeCell ref="A52:E52"/>
    <mergeCell ref="A54:A56"/>
    <mergeCell ref="C54:C56"/>
    <mergeCell ref="D54:D56"/>
    <mergeCell ref="E54:E56"/>
    <mergeCell ref="F54:F56"/>
    <mergeCell ref="F46:F48"/>
    <mergeCell ref="A49:A51"/>
    <mergeCell ref="C49:C51"/>
    <mergeCell ref="D49:D51"/>
    <mergeCell ref="E49:E51"/>
    <mergeCell ref="F49:F51"/>
    <mergeCell ref="A46:A48"/>
    <mergeCell ref="C46:C48"/>
    <mergeCell ref="D46:D48"/>
    <mergeCell ref="E46:E48"/>
    <mergeCell ref="F40:F42"/>
    <mergeCell ref="A43:A45"/>
    <mergeCell ref="C43:C45"/>
    <mergeCell ref="D43:D45"/>
    <mergeCell ref="E43:E45"/>
    <mergeCell ref="F43:F45"/>
    <mergeCell ref="A40:A42"/>
    <mergeCell ref="C40:C42"/>
    <mergeCell ref="D40:D42"/>
    <mergeCell ref="E40:E42"/>
    <mergeCell ref="F34:F36"/>
    <mergeCell ref="A37:A39"/>
    <mergeCell ref="C37:C39"/>
    <mergeCell ref="D37:D39"/>
    <mergeCell ref="E37:E39"/>
    <mergeCell ref="F37:F39"/>
    <mergeCell ref="A34:A36"/>
    <mergeCell ref="C34:C36"/>
    <mergeCell ref="D34:D36"/>
    <mergeCell ref="E34:E36"/>
    <mergeCell ref="F17:F19"/>
    <mergeCell ref="A20:A22"/>
    <mergeCell ref="C20:C22"/>
    <mergeCell ref="D20:D22"/>
    <mergeCell ref="E20:E22"/>
    <mergeCell ref="F20:F22"/>
    <mergeCell ref="A29:E29"/>
    <mergeCell ref="A31:A33"/>
    <mergeCell ref="C31:C33"/>
    <mergeCell ref="D31:D33"/>
    <mergeCell ref="E31:E33"/>
    <mergeCell ref="E17:E19"/>
    <mergeCell ref="F31:F33"/>
    <mergeCell ref="A23:A25"/>
    <mergeCell ref="C23:C25"/>
    <mergeCell ref="D23:D25"/>
    <mergeCell ref="E23:E25"/>
    <mergeCell ref="F23:F25"/>
    <mergeCell ref="A26:A28"/>
    <mergeCell ref="C26:C28"/>
    <mergeCell ref="D26:D28"/>
    <mergeCell ref="E26:E28"/>
    <mergeCell ref="F26:F28"/>
    <mergeCell ref="A2:B4"/>
    <mergeCell ref="A5:C5"/>
    <mergeCell ref="A6:C6"/>
    <mergeCell ref="A7:C7"/>
    <mergeCell ref="A8:A12"/>
    <mergeCell ref="C8:C12"/>
    <mergeCell ref="A17:A19"/>
    <mergeCell ref="C17:C19"/>
    <mergeCell ref="D17:D19"/>
  </mergeCells>
  <phoneticPr fontId="6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WUPOLNA-PRECZÓW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</dc:creator>
  <cp:lastModifiedBy>Karolina</cp:lastModifiedBy>
  <dcterms:created xsi:type="dcterms:W3CDTF">2016-04-12T08:59:33Z</dcterms:created>
  <dcterms:modified xsi:type="dcterms:W3CDTF">2016-05-09T10:12:26Z</dcterms:modified>
</cp:coreProperties>
</file>