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0400" windowHeight="8010"/>
  </bookViews>
  <sheets>
    <sheet name="WUTWARDOWICE -SIENKIEWICZA-09.2" sheetId="2" r:id="rId1"/>
  </sheets>
  <calcPr calcId="114210"/>
</workbook>
</file>

<file path=xl/calcChain.xml><?xml version="1.0" encoding="utf-8"?>
<calcChain xmlns="http://schemas.openxmlformats.org/spreadsheetml/2006/main">
  <c r="F158" i="2"/>
  <c r="F157"/>
  <c r="F149"/>
  <c r="F156"/>
  <c r="F152"/>
  <c r="F146"/>
  <c r="F143"/>
  <c r="F141"/>
  <c r="F139"/>
  <c r="F136"/>
  <c r="F133"/>
  <c r="F128"/>
  <c r="F123"/>
  <c r="F119"/>
  <c r="F107"/>
  <c r="F110"/>
  <c r="F113"/>
  <c r="F116"/>
  <c r="F104"/>
  <c r="F100"/>
  <c r="F97"/>
  <c r="F93"/>
  <c r="F90"/>
  <c r="F87"/>
  <c r="F83"/>
  <c r="F79"/>
  <c r="F75"/>
  <c r="F71"/>
  <c r="F68"/>
  <c r="F59"/>
  <c r="F62"/>
  <c r="F65"/>
  <c r="F56"/>
  <c r="F52"/>
  <c r="F48"/>
  <c r="F41"/>
  <c r="F44"/>
  <c r="F38"/>
  <c r="F33"/>
  <c r="F30"/>
  <c r="F27"/>
  <c r="F24"/>
  <c r="F20"/>
  <c r="F14"/>
  <c r="F17"/>
  <c r="F8"/>
  <c r="F11"/>
  <c r="F5"/>
</calcChain>
</file>

<file path=xl/sharedStrings.xml><?xml version="1.0" encoding="utf-8"?>
<sst xmlns="http://schemas.openxmlformats.org/spreadsheetml/2006/main" count="208" uniqueCount="122">
  <si>
    <t>Przebudowa drogi powiatowej 3204 S .</t>
  </si>
  <si>
    <t>Nr</t>
  </si>
  <si>
    <t>Nazwa</t>
  </si>
  <si>
    <t>Jednostka miary</t>
  </si>
  <si>
    <t>Ilość</t>
  </si>
  <si>
    <t>Cena jedn.</t>
  </si>
  <si>
    <t>Wartość</t>
  </si>
  <si>
    <t>Roboty rozbiórkowe</t>
  </si>
  <si>
    <t>KNNR 1 111-1</t>
  </si>
  <si>
    <t>D-01.01.01</t>
  </si>
  <si>
    <t>Roboty pomiarowe przy liniowych robotach ziemnych (drogi) trasa dróg w terenie równinnym</t>
  </si>
  <si>
    <t>km</t>
  </si>
  <si>
    <t>KNR AT-03 102-4</t>
  </si>
  <si>
    <t>D-01.02.04</t>
  </si>
  <si>
    <t>Roboty remontowe - frezowanie nawierzchni bitumicznej o gr. 10 cm z wywozem materiału z rozbiórki na odl. do 1 km</t>
  </si>
  <si>
    <t>m2</t>
  </si>
  <si>
    <t>KNR 4-01 108-12</t>
  </si>
  <si>
    <t>Wywiezienie gruzu spryzmowanego samochodami samowyładowczymi - każdy następny 1 km [S=9]</t>
  </si>
  <si>
    <t>m3</t>
  </si>
  <si>
    <t>KNR 2-31 803-3</t>
  </si>
  <si>
    <t>Rozebranie nawierzchni z mieszanek mineralno-bitumicznych mechanicznie, gr.nawierzchni 3 cm</t>
  </si>
  <si>
    <t>KNR 2-31 803-4</t>
  </si>
  <si>
    <t>Rozebranie nawierzchni z mieszanek mineralno-bitumicznych mechanicznie, każdy dalszy 1 cm gr.nawierzchni pow.3 cm [R=2,5;S=2,5]</t>
  </si>
  <si>
    <t>KNNR 6 801-2</t>
  </si>
  <si>
    <t>Rozebranie podbudowy z kruszywa gr.15 cm, mechaniczne</t>
  </si>
  <si>
    <t>Rozbiórka podbudowy śr.gr. 45,3 cm [R=3;S=3]</t>
  </si>
  <si>
    <t>KNR 4-04 1103-1</t>
  </si>
  <si>
    <t>Wywiezienie gruzu z terenu rozbiórki przy mechanicznym załadowaniu i wyładowaniu - załadowanie gruzu koparko-ładowarką samochodów samowyładowczych przy obsłudze na zmianę roboczą przez 3 samochody</t>
  </si>
  <si>
    <t>KNR 4-04 1103-4</t>
  </si>
  <si>
    <t>Wywiezienie gruzu z terenu rozbiórki przy mechanicznym załadowaniu i wyładowaniu - transport gruzu samochodem samowyładowczym na odl.1 km</t>
  </si>
  <si>
    <t>KNR 4-04 1103-5</t>
  </si>
  <si>
    <t>Wywiezienie gruzu z terenu rozbiórki przy mechanicznym załadowaniu i wyładowaniu - nakłady uzupełniające na każdy dalszy rozpoczęty km odl.transportu ponad 1 km [S=9]</t>
  </si>
  <si>
    <t>KNNR 6 803-7</t>
  </si>
  <si>
    <t>Rozebranie nawierzchni ręcznie z klinkieru drogowego na podsypce piaskowej</t>
  </si>
  <si>
    <t>Rozbiórka kostki betonowej dla potrzeb przebudowy krawężnika - kostka do odzysku</t>
  </si>
  <si>
    <t>Koryta</t>
  </si>
  <si>
    <t>KNNR 6 101-1</t>
  </si>
  <si>
    <t>D-04.01.01</t>
  </si>
  <si>
    <t>Koryta wykonywane na całej szerokości jezdni i chodników mechanicznie, głębokość 10 cm, kat.gruntu II-IV</t>
  </si>
  <si>
    <t>KNNR 1 202-3</t>
  </si>
  <si>
    <t>Roboty ziemne wyk.koparkami podsiębiernymi z transportem urobku samochodami samowyładowczymi na odl.do 1 km koparki o poj.łyżki 0.25 m3, grunt kat.I-II</t>
  </si>
  <si>
    <t>KNNR 1 208-2</t>
  </si>
  <si>
    <t>Nakłady uzupełniające do tablic za każdy dalszy rozpoczęty 1 km odl.transportu ponad 1 km samochodami samowyładowczymi przy przewozie po drogach o nawierzchni utwardzonej, kat.gruntu I-IV [S=9]</t>
  </si>
  <si>
    <t>Krawężniki + opornik</t>
  </si>
  <si>
    <t>KNNR 6 806-2</t>
  </si>
  <si>
    <t>Rozebranie krawężników betonowych na podsypce cementowo-piaskowej</t>
  </si>
  <si>
    <t>Krawężniki do ponownej zabudowy ( wystające + najazdowe)</t>
  </si>
  <si>
    <t>m</t>
  </si>
  <si>
    <t>KNNR 6 403-3</t>
  </si>
  <si>
    <t>D-08.01.01</t>
  </si>
  <si>
    <t>Krawężniki betonowe wystające o wym.15x30 cm, ława betonowa, podsypka cementowo-piaskowa</t>
  </si>
  <si>
    <t>Krawężniki z odzysku na budowie</t>
  </si>
  <si>
    <t>KNR 2-31 812-3</t>
  </si>
  <si>
    <t>Rozebranie ław pod krawężniki z betonu</t>
  </si>
  <si>
    <t>KNR 2-31 402-4</t>
  </si>
  <si>
    <t>Ławy betonowe z oporem pod krawężniki</t>
  </si>
  <si>
    <t>Nowe krawężniki najazdowe 15x22 cm</t>
  </si>
  <si>
    <t>Dla oporników</t>
  </si>
  <si>
    <t>KNR 2-31 403-5</t>
  </si>
  <si>
    <t>D-04.02.02</t>
  </si>
  <si>
    <t>Krawężniki betonowe wtopione o wym.12x25 cm na podsypce cementowo-piaskowej</t>
  </si>
  <si>
    <t>Podbudowy</t>
  </si>
  <si>
    <t>KNNR 6 104-4</t>
  </si>
  <si>
    <t>D-04.04.02</t>
  </si>
  <si>
    <t>Wykonanie i zagęszczanie mechaniczne warstwy o gr.po zagęszczeniu 20 cm</t>
  </si>
  <si>
    <t>W-wa mrozoochronna z mieszanki niezwiązanej</t>
  </si>
  <si>
    <t>KNNR 6 111-2</t>
  </si>
  <si>
    <t>D-04.05.01</t>
  </si>
  <si>
    <t>Podbudowy z gruntu stabilizowanego cementem w ilości 25 kg/1 m2, gr.warstwy po zagęszczeniu 15 cm</t>
  </si>
  <si>
    <t>KNNR 6 112-1</t>
  </si>
  <si>
    <t>Podbudowy z kruszyw naturalnych warstwa dolna, gr.warstwy po zagęszczeniu 20 cm</t>
  </si>
  <si>
    <t>KNNR 6 110-2</t>
  </si>
  <si>
    <t>D-05.03.05</t>
  </si>
  <si>
    <t>Podbudowa z mieszanek mineralno-bitumicznych asfaltowych, gr.warstwy po zagęszczeniu 6 cm</t>
  </si>
  <si>
    <t>W-wa gr. 7 cm [R=1,17;M=1,17;S=1,17]</t>
  </si>
  <si>
    <t>KNNR 6 110-7</t>
  </si>
  <si>
    <t>Podbudowa z mieszanek mineralno-bitumicznych dodatek za każdy 1 km przewozu ponad 5 km</t>
  </si>
  <si>
    <t>t</t>
  </si>
  <si>
    <t>Nawierzchnia</t>
  </si>
  <si>
    <t>KNNR 6 308-2</t>
  </si>
  <si>
    <t>Warstwa wiążąca z mieszanek mineralno-bitumicznych asfaltowych, gr.warstwy po zagęszczeniu 5 cm</t>
  </si>
  <si>
    <t>KNNR 6 308-7</t>
  </si>
  <si>
    <t>Warstwa wiążąca z mieszanek mineralno-bitumicznych dodatek za dalszy 1 km przewozu ponad 5 km</t>
  </si>
  <si>
    <t>KNNR 6 1005-7</t>
  </si>
  <si>
    <t>Skropienie nawierzchni asfaltem</t>
  </si>
  <si>
    <t>KNNR 6 309-2</t>
  </si>
  <si>
    <t>Warstwa ścieralna z mieszanek mineralno-bitumicznych asfaltowych, gr.warstwy po zagęszczeniu 4 cm</t>
  </si>
  <si>
    <t>KNNR 6 309-7</t>
  </si>
  <si>
    <t>Warstwa ścieralna z mieszanek mineralno-bitumicznych - dodatek za dalszy 1 km przewozu ponad 5 km</t>
  </si>
  <si>
    <t>KNNR 6 502-4</t>
  </si>
  <si>
    <t>D-05.03.23</t>
  </si>
  <si>
    <t>Chodniki z kostki brukowej betonowej gr.8 cm na podsypce piaskowej, wypełnienie spoin piaskiem</t>
  </si>
  <si>
    <t>Uzupełnienie po przebudowie krawężnika</t>
  </si>
  <si>
    <t>Kostka z odsyku na budowie</t>
  </si>
  <si>
    <t>Roboty różne</t>
  </si>
  <si>
    <t>KNNR 6 705-2</t>
  </si>
  <si>
    <t>D-07.01.02</t>
  </si>
  <si>
    <t>Oznakowanie poziome jezdni farbą chlorokauczukową - linie segregacyjne i krawędziowe ciągłe malowane</t>
  </si>
  <si>
    <t>mechanicznie</t>
  </si>
  <si>
    <t>Odtworzenie linii w osi</t>
  </si>
  <si>
    <t>KNR 2-31 1406-2</t>
  </si>
  <si>
    <t>D-00.00.00</t>
  </si>
  <si>
    <t>Regulacja pionowa studzienek dla urządzeń podziemnych - kratek ściekowych ulicznych</t>
  </si>
  <si>
    <t>szt</t>
  </si>
  <si>
    <t>KNR 2-31 1104-2</t>
  </si>
  <si>
    <t>Remonty cząstkowe nawierzchni z klinkieru drogowego ułożonego na płask na podsypce piaskowej z wypełnieniem spoin piaskiem</t>
  </si>
  <si>
    <t>Miejscowe remont chodnika z kostki bet.w miarę potrzeby</t>
  </si>
  <si>
    <t>KNR 2-31 1201-3</t>
  </si>
  <si>
    <t>Przestawienie krawężników betonowych wystających o wym.15x30 cm na podsypce cementowo-piaskowej</t>
  </si>
  <si>
    <t>KNNR 6 1301-5</t>
  </si>
  <si>
    <t>Plantowanie poboczy wykonywane mechanicznie, gr.ścinania 10 cm</t>
  </si>
  <si>
    <t>KNNR 6 114-5</t>
  </si>
  <si>
    <t>Podbudowy z żużla wielkopiecowego warstwa górna, gr.warstwy po zagęszczeniu 10 cm</t>
  </si>
  <si>
    <t>W-wa gr. 5 cm frezu z odzysku na budowie   na poboczach [R=0,5;M=0,5;S=0,5]</t>
  </si>
  <si>
    <t>KNNR 5 113-2</t>
  </si>
  <si>
    <t>D-10.11.01</t>
  </si>
  <si>
    <t>Rury ochronne z PCW o średnicy powyżej 80 mm</t>
  </si>
  <si>
    <t>Rury ochronne dwudzielne fo 110 PEHD</t>
  </si>
  <si>
    <t>Razem kosztorys: Przebudowa drogi powiatowej 3204 S .</t>
  </si>
  <si>
    <t>netto</t>
  </si>
  <si>
    <t>23% VAT</t>
  </si>
  <si>
    <t>brutto</t>
  </si>
</sst>
</file>

<file path=xl/styles.xml><?xml version="1.0" encoding="utf-8"?>
<styleSheet xmlns="http://schemas.openxmlformats.org/spreadsheetml/2006/main">
  <fonts count="25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2">
    <xf numFmtId="0" fontId="0" fillId="0" borderId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10" fillId="28" borderId="9" applyNumberFormat="0" applyAlignment="0" applyProtection="0"/>
    <xf numFmtId="0" fontId="11" fillId="29" borderId="10" applyNumberFormat="0" applyAlignment="0" applyProtection="0"/>
    <xf numFmtId="0" fontId="12" fillId="30" borderId="0" applyNumberFormat="0" applyBorder="0" applyAlignment="0" applyProtection="0"/>
    <xf numFmtId="0" fontId="13" fillId="0" borderId="11" applyNumberFormat="0" applyFill="0" applyAlignment="0" applyProtection="0"/>
    <xf numFmtId="0" fontId="14" fillId="31" borderId="12" applyNumberFormat="0" applyAlignment="0" applyProtection="0"/>
    <xf numFmtId="0" fontId="15" fillId="0" borderId="13" applyNumberFormat="0" applyFill="0" applyAlignment="0" applyProtection="0"/>
    <xf numFmtId="0" fontId="16" fillId="0" borderId="14" applyNumberFormat="0" applyFill="0" applyAlignment="0" applyProtection="0"/>
    <xf numFmtId="0" fontId="17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8" fillId="32" borderId="0" applyNumberFormat="0" applyBorder="0" applyAlignment="0" applyProtection="0"/>
    <xf numFmtId="0" fontId="19" fillId="29" borderId="9" applyNumberFormat="0" applyAlignment="0" applyProtection="0"/>
    <xf numFmtId="0" fontId="20" fillId="0" borderId="16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" fillId="33" borderId="17" applyNumberFormat="0" applyFont="0" applyAlignment="0" applyProtection="0"/>
    <xf numFmtId="0" fontId="24" fillId="34" borderId="0" applyNumberFormat="0" applyBorder="0" applyAlignment="0" applyProtection="0"/>
  </cellStyleXfs>
  <cellXfs count="33">
    <xf numFmtId="0" fontId="0" fillId="0" borderId="0" xfId="0"/>
    <xf numFmtId="0" fontId="3" fillId="2" borderId="1" xfId="0" applyFont="1" applyFill="1" applyBorder="1" applyAlignment="1">
      <alignment horizontal="left" vertical="top" wrapText="1"/>
    </xf>
    <xf numFmtId="0" fontId="0" fillId="0" borderId="2" xfId="0" applyBorder="1"/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righ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5" fillId="0" borderId="5" xfId="0" applyFont="1" applyBorder="1" applyAlignment="1">
      <alignment wrapText="1"/>
    </xf>
    <xf numFmtId="4" fontId="3" fillId="2" borderId="1" xfId="0" applyNumberFormat="1" applyFont="1" applyFill="1" applyBorder="1" applyAlignment="1">
      <alignment horizontal="left" vertical="top" wrapText="1"/>
    </xf>
    <xf numFmtId="4" fontId="1" fillId="0" borderId="0" xfId="0" applyNumberFormat="1" applyFont="1"/>
    <xf numFmtId="4" fontId="3" fillId="2" borderId="1" xfId="0" applyNumberFormat="1" applyFont="1" applyFill="1" applyBorder="1" applyAlignment="1">
      <alignment horizontal="right" vertical="top" wrapText="1"/>
    </xf>
    <xf numFmtId="4" fontId="7" fillId="0" borderId="0" xfId="0" applyNumberFormat="1" applyFont="1"/>
    <xf numFmtId="4" fontId="0" fillId="0" borderId="0" xfId="0" applyNumberFormat="1"/>
    <xf numFmtId="0" fontId="4" fillId="3" borderId="1" xfId="0" applyFont="1" applyFill="1" applyBorder="1" applyAlignment="1">
      <alignment vertical="top" wrapText="1"/>
    </xf>
    <xf numFmtId="4" fontId="4" fillId="3" borderId="1" xfId="0" applyNumberFormat="1" applyFont="1" applyFill="1" applyBorder="1"/>
    <xf numFmtId="4" fontId="4" fillId="3" borderId="1" xfId="0" applyNumberFormat="1" applyFont="1" applyFill="1" applyBorder="1"/>
    <xf numFmtId="4" fontId="3" fillId="2" borderId="3" xfId="0" applyNumberFormat="1" applyFont="1" applyFill="1" applyBorder="1" applyAlignment="1">
      <alignment horizontal="right" vertical="top" wrapText="1"/>
    </xf>
    <xf numFmtId="4" fontId="3" fillId="2" borderId="4" xfId="0" applyNumberFormat="1" applyFont="1" applyFill="1" applyBorder="1" applyAlignment="1">
      <alignment horizontal="right" vertical="top" wrapText="1"/>
    </xf>
    <xf numFmtId="4" fontId="3" fillId="2" borderId="5" xfId="0" applyNumberFormat="1" applyFont="1" applyFill="1" applyBorder="1" applyAlignment="1">
      <alignment horizontal="righ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horizontal="right" vertical="top" wrapText="1"/>
    </xf>
    <xf numFmtId="0" fontId="3" fillId="2" borderId="5" xfId="0" applyFont="1" applyFill="1" applyBorder="1" applyAlignment="1">
      <alignment horizontal="right" vertical="top" wrapText="1"/>
    </xf>
    <xf numFmtId="0" fontId="4" fillId="3" borderId="6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8"/>
  <sheetViews>
    <sheetView showGridLines="0" tabSelected="1" topLeftCell="A122" zoomScaleNormal="100" workbookViewId="0">
      <selection activeCell="J155" sqref="J155"/>
    </sheetView>
  </sheetViews>
  <sheetFormatPr defaultRowHeight="14.25"/>
  <cols>
    <col min="1" max="1" width="4" customWidth="1"/>
    <col min="2" max="2" width="49.125" customWidth="1"/>
    <col min="3" max="3" width="6.875" customWidth="1"/>
    <col min="4" max="4" width="6.125" customWidth="1"/>
    <col min="5" max="5" width="12.375" style="14" customWidth="1"/>
    <col min="6" max="6" width="13.375" style="15" customWidth="1"/>
  </cols>
  <sheetData>
    <row r="1" spans="1:6">
      <c r="A1" s="30" t="s">
        <v>0</v>
      </c>
      <c r="B1" s="31"/>
      <c r="C1" s="32"/>
      <c r="E1" s="12"/>
    </row>
    <row r="2" spans="1:6">
      <c r="A2" s="10"/>
      <c r="B2" s="2"/>
      <c r="C2" s="10"/>
      <c r="E2" s="12"/>
    </row>
    <row r="3" spans="1:6" ht="38.25">
      <c r="A3" s="1" t="s">
        <v>1</v>
      </c>
      <c r="B3" s="1" t="s">
        <v>2</v>
      </c>
      <c r="C3" s="1" t="s">
        <v>3</v>
      </c>
      <c r="D3" s="1" t="s">
        <v>4</v>
      </c>
      <c r="E3" s="11" t="s">
        <v>5</v>
      </c>
      <c r="F3" s="11" t="s">
        <v>6</v>
      </c>
    </row>
    <row r="4" spans="1:6">
      <c r="A4" s="3">
        <v>1</v>
      </c>
      <c r="B4" s="3" t="s">
        <v>7</v>
      </c>
      <c r="C4" s="4"/>
      <c r="D4" s="4"/>
      <c r="E4" s="13"/>
      <c r="F4" s="8"/>
    </row>
    <row r="5" spans="1:6">
      <c r="A5" s="22">
        <v>10</v>
      </c>
      <c r="B5" s="5" t="s">
        <v>8</v>
      </c>
      <c r="C5" s="22" t="s">
        <v>11</v>
      </c>
      <c r="D5" s="25">
        <v>0.06</v>
      </c>
      <c r="E5" s="19">
        <v>0</v>
      </c>
      <c r="F5" s="19">
        <f>ROUND(D5*E5,2)</f>
        <v>0</v>
      </c>
    </row>
    <row r="6" spans="1:6">
      <c r="A6" s="23"/>
      <c r="B6" s="6" t="s">
        <v>9</v>
      </c>
      <c r="C6" s="23"/>
      <c r="D6" s="26"/>
      <c r="E6" s="20"/>
      <c r="F6" s="20"/>
    </row>
    <row r="7" spans="1:6" ht="25.5">
      <c r="A7" s="24"/>
      <c r="B7" s="7" t="s">
        <v>10</v>
      </c>
      <c r="C7" s="24"/>
      <c r="D7" s="27"/>
      <c r="E7" s="21"/>
      <c r="F7" s="21"/>
    </row>
    <row r="8" spans="1:6">
      <c r="A8" s="22">
        <v>20</v>
      </c>
      <c r="B8" s="5" t="s">
        <v>12</v>
      </c>
      <c r="C8" s="22" t="s">
        <v>15</v>
      </c>
      <c r="D8" s="25">
        <v>426.6</v>
      </c>
      <c r="E8" s="19">
        <v>0</v>
      </c>
      <c r="F8" s="19">
        <f>ROUND(D8*E8,2)</f>
        <v>0</v>
      </c>
    </row>
    <row r="9" spans="1:6">
      <c r="A9" s="23"/>
      <c r="B9" s="6" t="s">
        <v>13</v>
      </c>
      <c r="C9" s="23"/>
      <c r="D9" s="26"/>
      <c r="E9" s="20"/>
      <c r="F9" s="20"/>
    </row>
    <row r="10" spans="1:6" ht="25.5">
      <c r="A10" s="24"/>
      <c r="B10" s="7" t="s">
        <v>14</v>
      </c>
      <c r="C10" s="24"/>
      <c r="D10" s="27"/>
      <c r="E10" s="21"/>
      <c r="F10" s="21"/>
    </row>
    <row r="11" spans="1:6">
      <c r="A11" s="22">
        <v>30</v>
      </c>
      <c r="B11" s="5" t="s">
        <v>16</v>
      </c>
      <c r="C11" s="22" t="s">
        <v>18</v>
      </c>
      <c r="D11" s="25">
        <v>42.66</v>
      </c>
      <c r="E11" s="19">
        <v>0</v>
      </c>
      <c r="F11" s="19">
        <f>ROUND(D11*E11,2)</f>
        <v>0</v>
      </c>
    </row>
    <row r="12" spans="1:6">
      <c r="A12" s="23"/>
      <c r="B12" s="6" t="s">
        <v>13</v>
      </c>
      <c r="C12" s="23"/>
      <c r="D12" s="26"/>
      <c r="E12" s="20"/>
      <c r="F12" s="20"/>
    </row>
    <row r="13" spans="1:6" ht="25.5">
      <c r="A13" s="24"/>
      <c r="B13" s="7" t="s">
        <v>17</v>
      </c>
      <c r="C13" s="24"/>
      <c r="D13" s="27"/>
      <c r="E13" s="21"/>
      <c r="F13" s="21"/>
    </row>
    <row r="14" spans="1:6">
      <c r="A14" s="22">
        <v>40</v>
      </c>
      <c r="B14" s="5" t="s">
        <v>19</v>
      </c>
      <c r="C14" s="22" t="s">
        <v>15</v>
      </c>
      <c r="D14" s="25">
        <v>426.6</v>
      </c>
      <c r="E14" s="19">
        <v>0</v>
      </c>
      <c r="F14" s="19">
        <f>ROUND(D14*E14,2)</f>
        <v>0</v>
      </c>
    </row>
    <row r="15" spans="1:6">
      <c r="A15" s="23"/>
      <c r="B15" s="6" t="s">
        <v>13</v>
      </c>
      <c r="C15" s="23"/>
      <c r="D15" s="26"/>
      <c r="E15" s="20"/>
      <c r="F15" s="20"/>
    </row>
    <row r="16" spans="1:6" ht="25.5">
      <c r="A16" s="24"/>
      <c r="B16" s="7" t="s">
        <v>20</v>
      </c>
      <c r="C16" s="24"/>
      <c r="D16" s="27"/>
      <c r="E16" s="21"/>
      <c r="F16" s="21"/>
    </row>
    <row r="17" spans="1:6">
      <c r="A17" s="22">
        <v>50</v>
      </c>
      <c r="B17" s="5" t="s">
        <v>21</v>
      </c>
      <c r="C17" s="22" t="s">
        <v>15</v>
      </c>
      <c r="D17" s="25">
        <v>426.6</v>
      </c>
      <c r="E17" s="19">
        <v>0</v>
      </c>
      <c r="F17" s="19">
        <f>ROUND(D17*E17,2)</f>
        <v>0</v>
      </c>
    </row>
    <row r="18" spans="1:6">
      <c r="A18" s="23"/>
      <c r="B18" s="6" t="s">
        <v>13</v>
      </c>
      <c r="C18" s="23"/>
      <c r="D18" s="26"/>
      <c r="E18" s="20"/>
      <c r="F18" s="20"/>
    </row>
    <row r="19" spans="1:6" ht="38.25">
      <c r="A19" s="24"/>
      <c r="B19" s="7" t="s">
        <v>22</v>
      </c>
      <c r="C19" s="24"/>
      <c r="D19" s="27"/>
      <c r="E19" s="21"/>
      <c r="F19" s="21"/>
    </row>
    <row r="20" spans="1:6">
      <c r="A20" s="22">
        <v>60</v>
      </c>
      <c r="B20" s="5" t="s">
        <v>23</v>
      </c>
      <c r="C20" s="22" t="s">
        <v>15</v>
      </c>
      <c r="D20" s="25">
        <v>426.6</v>
      </c>
      <c r="E20" s="19">
        <v>0</v>
      </c>
      <c r="F20" s="19">
        <f>ROUND(D20*E20,2)</f>
        <v>0</v>
      </c>
    </row>
    <row r="21" spans="1:6">
      <c r="A21" s="23"/>
      <c r="B21" s="6" t="s">
        <v>13</v>
      </c>
      <c r="C21" s="23"/>
      <c r="D21" s="26"/>
      <c r="E21" s="20"/>
      <c r="F21" s="20"/>
    </row>
    <row r="22" spans="1:6">
      <c r="A22" s="23"/>
      <c r="B22" s="6" t="s">
        <v>24</v>
      </c>
      <c r="C22" s="23"/>
      <c r="D22" s="26"/>
      <c r="E22" s="20"/>
      <c r="F22" s="20"/>
    </row>
    <row r="23" spans="1:6">
      <c r="A23" s="24"/>
      <c r="B23" s="7" t="s">
        <v>25</v>
      </c>
      <c r="C23" s="24"/>
      <c r="D23" s="27"/>
      <c r="E23" s="21"/>
      <c r="F23" s="21"/>
    </row>
    <row r="24" spans="1:6">
      <c r="A24" s="22">
        <v>70</v>
      </c>
      <c r="B24" s="5" t="s">
        <v>26</v>
      </c>
      <c r="C24" s="22" t="s">
        <v>18</v>
      </c>
      <c r="D24" s="25">
        <v>215.13</v>
      </c>
      <c r="E24" s="19">
        <v>0</v>
      </c>
      <c r="F24" s="19">
        <f>ROUND(D24*E24,2)</f>
        <v>0</v>
      </c>
    </row>
    <row r="25" spans="1:6">
      <c r="A25" s="23"/>
      <c r="B25" s="6" t="s">
        <v>13</v>
      </c>
      <c r="C25" s="23"/>
      <c r="D25" s="26"/>
      <c r="E25" s="20"/>
      <c r="F25" s="20"/>
    </row>
    <row r="26" spans="1:6" ht="58.5" customHeight="1">
      <c r="A26" s="24"/>
      <c r="B26" s="7" t="s">
        <v>27</v>
      </c>
      <c r="C26" s="24"/>
      <c r="D26" s="27"/>
      <c r="E26" s="21"/>
      <c r="F26" s="21"/>
    </row>
    <row r="27" spans="1:6">
      <c r="A27" s="22">
        <v>80</v>
      </c>
      <c r="B27" s="5" t="s">
        <v>28</v>
      </c>
      <c r="C27" s="22" t="s">
        <v>18</v>
      </c>
      <c r="D27" s="25">
        <v>215.13</v>
      </c>
      <c r="E27" s="19">
        <v>0</v>
      </c>
      <c r="F27" s="19">
        <f>ROUND(D27*E27,2)</f>
        <v>0</v>
      </c>
    </row>
    <row r="28" spans="1:6">
      <c r="A28" s="23"/>
      <c r="B28" s="6" t="s">
        <v>13</v>
      </c>
      <c r="C28" s="23"/>
      <c r="D28" s="26"/>
      <c r="E28" s="20"/>
      <c r="F28" s="20"/>
    </row>
    <row r="29" spans="1:6" ht="38.25">
      <c r="A29" s="24"/>
      <c r="B29" s="7" t="s">
        <v>29</v>
      </c>
      <c r="C29" s="24"/>
      <c r="D29" s="27"/>
      <c r="E29" s="21"/>
      <c r="F29" s="21"/>
    </row>
    <row r="30" spans="1:6">
      <c r="A30" s="22">
        <v>90</v>
      </c>
      <c r="B30" s="5" t="s">
        <v>30</v>
      </c>
      <c r="C30" s="22" t="s">
        <v>18</v>
      </c>
      <c r="D30" s="25">
        <v>215.13</v>
      </c>
      <c r="E30" s="19">
        <v>0</v>
      </c>
      <c r="F30" s="19">
        <f>ROUND(D30*E30,2)</f>
        <v>0</v>
      </c>
    </row>
    <row r="31" spans="1:6">
      <c r="A31" s="23"/>
      <c r="B31" s="6" t="s">
        <v>13</v>
      </c>
      <c r="C31" s="23"/>
      <c r="D31" s="26"/>
      <c r="E31" s="20"/>
      <c r="F31" s="20"/>
    </row>
    <row r="32" spans="1:6" ht="45" customHeight="1">
      <c r="A32" s="24"/>
      <c r="B32" s="7" t="s">
        <v>31</v>
      </c>
      <c r="C32" s="24"/>
      <c r="D32" s="27"/>
      <c r="E32" s="21"/>
      <c r="F32" s="21"/>
    </row>
    <row r="33" spans="1:6">
      <c r="A33" s="22">
        <v>100</v>
      </c>
      <c r="B33" s="5" t="s">
        <v>32</v>
      </c>
      <c r="C33" s="22" t="s">
        <v>15</v>
      </c>
      <c r="D33" s="25">
        <v>13.2</v>
      </c>
      <c r="E33" s="19">
        <v>0</v>
      </c>
      <c r="F33" s="19">
        <f>ROUND(D33*E33,2)</f>
        <v>0</v>
      </c>
    </row>
    <row r="34" spans="1:6">
      <c r="A34" s="23"/>
      <c r="B34" s="6" t="s">
        <v>13</v>
      </c>
      <c r="C34" s="23"/>
      <c r="D34" s="26"/>
      <c r="E34" s="20"/>
      <c r="F34" s="20"/>
    </row>
    <row r="35" spans="1:6" ht="25.5">
      <c r="A35" s="23"/>
      <c r="B35" s="6" t="s">
        <v>33</v>
      </c>
      <c r="C35" s="23"/>
      <c r="D35" s="26"/>
      <c r="E35" s="20"/>
      <c r="F35" s="20"/>
    </row>
    <row r="36" spans="1:6" ht="25.5">
      <c r="A36" s="24"/>
      <c r="B36" s="7" t="s">
        <v>34</v>
      </c>
      <c r="C36" s="24"/>
      <c r="D36" s="27"/>
      <c r="E36" s="21"/>
      <c r="F36" s="21"/>
    </row>
    <row r="37" spans="1:6">
      <c r="A37" s="3">
        <v>2</v>
      </c>
      <c r="B37" s="3" t="s">
        <v>35</v>
      </c>
      <c r="C37" s="4"/>
      <c r="D37" s="4"/>
      <c r="E37" s="13"/>
      <c r="F37" s="8"/>
    </row>
    <row r="38" spans="1:6">
      <c r="A38" s="22">
        <v>110</v>
      </c>
      <c r="B38" s="5" t="s">
        <v>36</v>
      </c>
      <c r="C38" s="22" t="s">
        <v>15</v>
      </c>
      <c r="D38" s="25">
        <v>426</v>
      </c>
      <c r="E38" s="19">
        <v>0</v>
      </c>
      <c r="F38" s="19">
        <f>ROUND(D38*E38,2)</f>
        <v>0</v>
      </c>
    </row>
    <row r="39" spans="1:6">
      <c r="A39" s="23"/>
      <c r="B39" s="6" t="s">
        <v>37</v>
      </c>
      <c r="C39" s="23"/>
      <c r="D39" s="26"/>
      <c r="E39" s="20"/>
      <c r="F39" s="20"/>
    </row>
    <row r="40" spans="1:6" ht="25.5">
      <c r="A40" s="24"/>
      <c r="B40" s="7" t="s">
        <v>38</v>
      </c>
      <c r="C40" s="24"/>
      <c r="D40" s="27"/>
      <c r="E40" s="21"/>
      <c r="F40" s="21"/>
    </row>
    <row r="41" spans="1:6">
      <c r="A41" s="22">
        <v>120</v>
      </c>
      <c r="B41" s="5" t="s">
        <v>39</v>
      </c>
      <c r="C41" s="22" t="s">
        <v>18</v>
      </c>
      <c r="D41" s="25">
        <v>42.6</v>
      </c>
      <c r="E41" s="19">
        <v>0</v>
      </c>
      <c r="F41" s="19">
        <f>ROUND(D41*E41,2)</f>
        <v>0</v>
      </c>
    </row>
    <row r="42" spans="1:6">
      <c r="A42" s="23"/>
      <c r="B42" s="6" t="s">
        <v>37</v>
      </c>
      <c r="C42" s="23"/>
      <c r="D42" s="26"/>
      <c r="E42" s="20"/>
      <c r="F42" s="20"/>
    </row>
    <row r="43" spans="1:6" ht="38.25">
      <c r="A43" s="24"/>
      <c r="B43" s="7" t="s">
        <v>40</v>
      </c>
      <c r="C43" s="24"/>
      <c r="D43" s="27"/>
      <c r="E43" s="21"/>
      <c r="F43" s="21"/>
    </row>
    <row r="44" spans="1:6">
      <c r="A44" s="22">
        <v>130</v>
      </c>
      <c r="B44" s="5" t="s">
        <v>41</v>
      </c>
      <c r="C44" s="22" t="s">
        <v>18</v>
      </c>
      <c r="D44" s="25">
        <v>42.6</v>
      </c>
      <c r="E44" s="19">
        <v>0</v>
      </c>
      <c r="F44" s="19">
        <f>ROUND(D44*E44,2)</f>
        <v>0</v>
      </c>
    </row>
    <row r="45" spans="1:6">
      <c r="A45" s="23"/>
      <c r="B45" s="6" t="s">
        <v>37</v>
      </c>
      <c r="C45" s="23"/>
      <c r="D45" s="26"/>
      <c r="E45" s="20"/>
      <c r="F45" s="20"/>
    </row>
    <row r="46" spans="1:6" ht="51">
      <c r="A46" s="24"/>
      <c r="B46" s="7" t="s">
        <v>42</v>
      </c>
      <c r="C46" s="24"/>
      <c r="D46" s="27"/>
      <c r="E46" s="21"/>
      <c r="F46" s="21"/>
    </row>
    <row r="47" spans="1:6">
      <c r="A47" s="3">
        <v>3</v>
      </c>
      <c r="B47" s="3" t="s">
        <v>43</v>
      </c>
      <c r="C47" s="4"/>
      <c r="D47" s="4"/>
      <c r="E47" s="13"/>
      <c r="F47" s="8"/>
    </row>
    <row r="48" spans="1:6">
      <c r="A48" s="22">
        <v>140</v>
      </c>
      <c r="B48" s="5" t="s">
        <v>44</v>
      </c>
      <c r="C48" s="22" t="s">
        <v>47</v>
      </c>
      <c r="D48" s="25">
        <v>58</v>
      </c>
      <c r="E48" s="19">
        <v>0</v>
      </c>
      <c r="F48" s="19">
        <f>ROUND(D48*E48,2)</f>
        <v>0</v>
      </c>
    </row>
    <row r="49" spans="1:6">
      <c r="A49" s="23"/>
      <c r="B49" s="6" t="s">
        <v>13</v>
      </c>
      <c r="C49" s="23"/>
      <c r="D49" s="26"/>
      <c r="E49" s="20"/>
      <c r="F49" s="20"/>
    </row>
    <row r="50" spans="1:6" ht="25.5">
      <c r="A50" s="23"/>
      <c r="B50" s="6" t="s">
        <v>45</v>
      </c>
      <c r="C50" s="23"/>
      <c r="D50" s="26"/>
      <c r="E50" s="20"/>
      <c r="F50" s="20"/>
    </row>
    <row r="51" spans="1:6">
      <c r="A51" s="24"/>
      <c r="B51" s="7" t="s">
        <v>46</v>
      </c>
      <c r="C51" s="24"/>
      <c r="D51" s="27"/>
      <c r="E51" s="21"/>
      <c r="F51" s="21"/>
    </row>
    <row r="52" spans="1:6">
      <c r="A52" s="22">
        <v>150</v>
      </c>
      <c r="B52" s="5" t="s">
        <v>48</v>
      </c>
      <c r="C52" s="22" t="s">
        <v>47</v>
      </c>
      <c r="D52" s="25">
        <v>58</v>
      </c>
      <c r="E52" s="19">
        <v>0</v>
      </c>
      <c r="F52" s="19">
        <f>ROUND(D52*E52,2)</f>
        <v>0</v>
      </c>
    </row>
    <row r="53" spans="1:6">
      <c r="A53" s="23"/>
      <c r="B53" s="6" t="s">
        <v>49</v>
      </c>
      <c r="C53" s="23"/>
      <c r="D53" s="26"/>
      <c r="E53" s="20"/>
      <c r="F53" s="20"/>
    </row>
    <row r="54" spans="1:6" ht="25.5">
      <c r="A54" s="23"/>
      <c r="B54" s="6" t="s">
        <v>50</v>
      </c>
      <c r="C54" s="23"/>
      <c r="D54" s="26"/>
      <c r="E54" s="20"/>
      <c r="F54" s="20"/>
    </row>
    <row r="55" spans="1:6">
      <c r="A55" s="24"/>
      <c r="B55" s="7" t="s">
        <v>51</v>
      </c>
      <c r="C55" s="24"/>
      <c r="D55" s="27"/>
      <c r="E55" s="21"/>
      <c r="F55" s="21"/>
    </row>
    <row r="56" spans="1:6">
      <c r="A56" s="22">
        <v>160</v>
      </c>
      <c r="B56" s="5" t="s">
        <v>52</v>
      </c>
      <c r="C56" s="22" t="s">
        <v>18</v>
      </c>
      <c r="D56" s="25">
        <v>2.9</v>
      </c>
      <c r="E56" s="19">
        <v>0</v>
      </c>
      <c r="F56" s="19">
        <f>ROUND(D56*E56,2)</f>
        <v>0</v>
      </c>
    </row>
    <row r="57" spans="1:6">
      <c r="A57" s="23"/>
      <c r="B57" s="6" t="s">
        <v>13</v>
      </c>
      <c r="C57" s="23"/>
      <c r="D57" s="26"/>
      <c r="E57" s="20"/>
      <c r="F57" s="20"/>
    </row>
    <row r="58" spans="1:6">
      <c r="A58" s="24"/>
      <c r="B58" s="7" t="s">
        <v>53</v>
      </c>
      <c r="C58" s="24"/>
      <c r="D58" s="27"/>
      <c r="E58" s="21"/>
      <c r="F58" s="21"/>
    </row>
    <row r="59" spans="1:6">
      <c r="A59" s="22">
        <v>170</v>
      </c>
      <c r="B59" s="5" t="s">
        <v>26</v>
      </c>
      <c r="C59" s="22" t="s">
        <v>18</v>
      </c>
      <c r="D59" s="25">
        <v>2.9</v>
      </c>
      <c r="E59" s="19">
        <v>0</v>
      </c>
      <c r="F59" s="19">
        <f>ROUND(D59*E59,2)</f>
        <v>0</v>
      </c>
    </row>
    <row r="60" spans="1:6">
      <c r="A60" s="23"/>
      <c r="B60" s="6" t="s">
        <v>13</v>
      </c>
      <c r="C60" s="23"/>
      <c r="D60" s="26"/>
      <c r="E60" s="20"/>
      <c r="F60" s="20"/>
    </row>
    <row r="61" spans="1:6" ht="58.5" customHeight="1">
      <c r="A61" s="24"/>
      <c r="B61" s="7" t="s">
        <v>27</v>
      </c>
      <c r="C61" s="24"/>
      <c r="D61" s="27"/>
      <c r="E61" s="21"/>
      <c r="F61" s="21"/>
    </row>
    <row r="62" spans="1:6">
      <c r="A62" s="22">
        <v>180</v>
      </c>
      <c r="B62" s="5" t="s">
        <v>28</v>
      </c>
      <c r="C62" s="22" t="s">
        <v>18</v>
      </c>
      <c r="D62" s="25">
        <v>2.9</v>
      </c>
      <c r="E62" s="19">
        <v>0</v>
      </c>
      <c r="F62" s="19">
        <f>ROUND(D62*E62,2)</f>
        <v>0</v>
      </c>
    </row>
    <row r="63" spans="1:6">
      <c r="A63" s="23"/>
      <c r="B63" s="6" t="s">
        <v>13</v>
      </c>
      <c r="C63" s="23"/>
      <c r="D63" s="26"/>
      <c r="E63" s="20"/>
      <c r="F63" s="20"/>
    </row>
    <row r="64" spans="1:6" ht="38.25">
      <c r="A64" s="24"/>
      <c r="B64" s="7" t="s">
        <v>29</v>
      </c>
      <c r="C64" s="24"/>
      <c r="D64" s="27"/>
      <c r="E64" s="21"/>
      <c r="F64" s="21"/>
    </row>
    <row r="65" spans="1:6">
      <c r="A65" s="22">
        <v>190</v>
      </c>
      <c r="B65" s="5" t="s">
        <v>30</v>
      </c>
      <c r="C65" s="22" t="s">
        <v>18</v>
      </c>
      <c r="D65" s="25">
        <v>2.9</v>
      </c>
      <c r="E65" s="19">
        <v>0</v>
      </c>
      <c r="F65" s="19">
        <f>ROUND(D65*E65,2)</f>
        <v>0</v>
      </c>
    </row>
    <row r="66" spans="1:6">
      <c r="A66" s="23"/>
      <c r="B66" s="6" t="s">
        <v>13</v>
      </c>
      <c r="C66" s="23"/>
      <c r="D66" s="26"/>
      <c r="E66" s="20"/>
      <c r="F66" s="20"/>
    </row>
    <row r="67" spans="1:6" ht="45.75" customHeight="1">
      <c r="A67" s="24"/>
      <c r="B67" s="7" t="s">
        <v>31</v>
      </c>
      <c r="C67" s="24"/>
      <c r="D67" s="27"/>
      <c r="E67" s="21"/>
      <c r="F67" s="21"/>
    </row>
    <row r="68" spans="1:6">
      <c r="A68" s="22">
        <v>200</v>
      </c>
      <c r="B68" s="5" t="s">
        <v>54</v>
      </c>
      <c r="C68" s="22" t="s">
        <v>18</v>
      </c>
      <c r="D68" s="25">
        <v>4.3499999999999996</v>
      </c>
      <c r="E68" s="19">
        <v>0</v>
      </c>
      <c r="F68" s="19">
        <f>ROUND(D68*E68,2)</f>
        <v>0</v>
      </c>
    </row>
    <row r="69" spans="1:6">
      <c r="A69" s="23"/>
      <c r="B69" s="6" t="s">
        <v>49</v>
      </c>
      <c r="C69" s="23"/>
      <c r="D69" s="26"/>
      <c r="E69" s="20"/>
      <c r="F69" s="20"/>
    </row>
    <row r="70" spans="1:6">
      <c r="A70" s="24"/>
      <c r="B70" s="7" t="s">
        <v>55</v>
      </c>
      <c r="C70" s="24"/>
      <c r="D70" s="27"/>
      <c r="E70" s="21"/>
      <c r="F70" s="21"/>
    </row>
    <row r="71" spans="1:6">
      <c r="A71" s="22">
        <v>210</v>
      </c>
      <c r="B71" s="5" t="s">
        <v>48</v>
      </c>
      <c r="C71" s="22" t="s">
        <v>47</v>
      </c>
      <c r="D71" s="25">
        <v>13.7</v>
      </c>
      <c r="E71" s="19">
        <v>0</v>
      </c>
      <c r="F71" s="19">
        <f>ROUND(D71*E71,2)</f>
        <v>0</v>
      </c>
    </row>
    <row r="72" spans="1:6">
      <c r="A72" s="23"/>
      <c r="B72" s="6" t="s">
        <v>49</v>
      </c>
      <c r="C72" s="23"/>
      <c r="D72" s="26"/>
      <c r="E72" s="20"/>
      <c r="F72" s="20"/>
    </row>
    <row r="73" spans="1:6" ht="25.5">
      <c r="A73" s="23"/>
      <c r="B73" s="6" t="s">
        <v>50</v>
      </c>
      <c r="C73" s="23"/>
      <c r="D73" s="26"/>
      <c r="E73" s="20"/>
      <c r="F73" s="20"/>
    </row>
    <row r="74" spans="1:6">
      <c r="A74" s="24"/>
      <c r="B74" s="7" t="s">
        <v>56</v>
      </c>
      <c r="C74" s="24"/>
      <c r="D74" s="27"/>
      <c r="E74" s="21"/>
      <c r="F74" s="21"/>
    </row>
    <row r="75" spans="1:6">
      <c r="A75" s="22">
        <v>220</v>
      </c>
      <c r="B75" s="5" t="s">
        <v>54</v>
      </c>
      <c r="C75" s="22" t="s">
        <v>18</v>
      </c>
      <c r="D75" s="25">
        <v>2.15</v>
      </c>
      <c r="E75" s="19">
        <v>0</v>
      </c>
      <c r="F75" s="19">
        <f>ROUND(D75*E75,2)</f>
        <v>0</v>
      </c>
    </row>
    <row r="76" spans="1:6">
      <c r="A76" s="23"/>
      <c r="B76" s="6" t="s">
        <v>49</v>
      </c>
      <c r="C76" s="23"/>
      <c r="D76" s="26"/>
      <c r="E76" s="20"/>
      <c r="F76" s="20"/>
    </row>
    <row r="77" spans="1:6">
      <c r="A77" s="23"/>
      <c r="B77" s="6" t="s">
        <v>55</v>
      </c>
      <c r="C77" s="23"/>
      <c r="D77" s="26"/>
      <c r="E77" s="20"/>
      <c r="F77" s="20"/>
    </row>
    <row r="78" spans="1:6">
      <c r="A78" s="24"/>
      <c r="B78" s="7" t="s">
        <v>57</v>
      </c>
      <c r="C78" s="24"/>
      <c r="D78" s="27"/>
      <c r="E78" s="21"/>
      <c r="F78" s="21"/>
    </row>
    <row r="79" spans="1:6">
      <c r="A79" s="22">
        <v>230</v>
      </c>
      <c r="B79" s="5" t="s">
        <v>58</v>
      </c>
      <c r="C79" s="22" t="s">
        <v>47</v>
      </c>
      <c r="D79" s="25">
        <v>28.6</v>
      </c>
      <c r="E79" s="19">
        <v>0</v>
      </c>
      <c r="F79" s="19">
        <f>ROUND(D79*E79,2)</f>
        <v>0</v>
      </c>
    </row>
    <row r="80" spans="1:6">
      <c r="A80" s="23"/>
      <c r="B80" s="6" t="s">
        <v>59</v>
      </c>
      <c r="C80" s="23"/>
      <c r="D80" s="26"/>
      <c r="E80" s="20"/>
      <c r="F80" s="20"/>
    </row>
    <row r="81" spans="1:6" ht="25.5">
      <c r="A81" s="24"/>
      <c r="B81" s="7" t="s">
        <v>60</v>
      </c>
      <c r="C81" s="24"/>
      <c r="D81" s="27"/>
      <c r="E81" s="21"/>
      <c r="F81" s="21"/>
    </row>
    <row r="82" spans="1:6">
      <c r="A82" s="3">
        <v>4</v>
      </c>
      <c r="B82" s="3" t="s">
        <v>61</v>
      </c>
      <c r="C82" s="4"/>
      <c r="D82" s="4"/>
      <c r="E82" s="13"/>
      <c r="F82" s="8"/>
    </row>
    <row r="83" spans="1:6">
      <c r="A83" s="22">
        <v>240</v>
      </c>
      <c r="B83" s="5" t="s">
        <v>62</v>
      </c>
      <c r="C83" s="22" t="s">
        <v>15</v>
      </c>
      <c r="D83" s="25">
        <v>426</v>
      </c>
      <c r="E83" s="19">
        <v>0</v>
      </c>
      <c r="F83" s="19">
        <f>ROUND(D83*E83,2)</f>
        <v>0</v>
      </c>
    </row>
    <row r="84" spans="1:6">
      <c r="A84" s="23"/>
      <c r="B84" s="6" t="s">
        <v>63</v>
      </c>
      <c r="C84" s="23"/>
      <c r="D84" s="26"/>
      <c r="E84" s="20"/>
      <c r="F84" s="20"/>
    </row>
    <row r="85" spans="1:6" ht="25.5">
      <c r="A85" s="23"/>
      <c r="B85" s="6" t="s">
        <v>64</v>
      </c>
      <c r="C85" s="23"/>
      <c r="D85" s="26"/>
      <c r="E85" s="20"/>
      <c r="F85" s="20"/>
    </row>
    <row r="86" spans="1:6">
      <c r="A86" s="24"/>
      <c r="B86" s="7" t="s">
        <v>65</v>
      </c>
      <c r="C86" s="24"/>
      <c r="D86" s="27"/>
      <c r="E86" s="21"/>
      <c r="F86" s="21"/>
    </row>
    <row r="87" spans="1:6">
      <c r="A87" s="22">
        <v>250</v>
      </c>
      <c r="B87" s="5" t="s">
        <v>66</v>
      </c>
      <c r="C87" s="22" t="s">
        <v>15</v>
      </c>
      <c r="D87" s="25">
        <v>426</v>
      </c>
      <c r="E87" s="19">
        <v>0</v>
      </c>
      <c r="F87" s="19">
        <f>ROUND(D87*E87,2)</f>
        <v>0</v>
      </c>
    </row>
    <row r="88" spans="1:6">
      <c r="A88" s="23"/>
      <c r="B88" s="6" t="s">
        <v>67</v>
      </c>
      <c r="C88" s="23"/>
      <c r="D88" s="26"/>
      <c r="E88" s="20"/>
      <c r="F88" s="20"/>
    </row>
    <row r="89" spans="1:6" ht="25.5">
      <c r="A89" s="24"/>
      <c r="B89" s="7" t="s">
        <v>68</v>
      </c>
      <c r="C89" s="24"/>
      <c r="D89" s="27"/>
      <c r="E89" s="21"/>
      <c r="F89" s="21"/>
    </row>
    <row r="90" spans="1:6">
      <c r="A90" s="22">
        <v>260</v>
      </c>
      <c r="B90" s="5" t="s">
        <v>69</v>
      </c>
      <c r="C90" s="22" t="s">
        <v>15</v>
      </c>
      <c r="D90" s="25">
        <v>426</v>
      </c>
      <c r="E90" s="19">
        <v>0</v>
      </c>
      <c r="F90" s="19">
        <f>ROUND(D90*E90,2)</f>
        <v>0</v>
      </c>
    </row>
    <row r="91" spans="1:6">
      <c r="A91" s="23"/>
      <c r="B91" s="6" t="s">
        <v>63</v>
      </c>
      <c r="C91" s="23"/>
      <c r="D91" s="26"/>
      <c r="E91" s="20"/>
      <c r="F91" s="20"/>
    </row>
    <row r="92" spans="1:6" ht="25.5">
      <c r="A92" s="24"/>
      <c r="B92" s="7" t="s">
        <v>70</v>
      </c>
      <c r="C92" s="24"/>
      <c r="D92" s="27"/>
      <c r="E92" s="21"/>
      <c r="F92" s="21"/>
    </row>
    <row r="93" spans="1:6">
      <c r="A93" s="22">
        <v>270</v>
      </c>
      <c r="B93" s="5" t="s">
        <v>71</v>
      </c>
      <c r="C93" s="22" t="s">
        <v>15</v>
      </c>
      <c r="D93" s="25">
        <v>426</v>
      </c>
      <c r="E93" s="19">
        <v>0</v>
      </c>
      <c r="F93" s="19">
        <f>ROUND(D93*E93,2)</f>
        <v>0</v>
      </c>
    </row>
    <row r="94" spans="1:6">
      <c r="A94" s="23"/>
      <c r="B94" s="6" t="s">
        <v>72</v>
      </c>
      <c r="C94" s="23"/>
      <c r="D94" s="26"/>
      <c r="E94" s="20"/>
      <c r="F94" s="20"/>
    </row>
    <row r="95" spans="1:6" ht="25.5">
      <c r="A95" s="23"/>
      <c r="B95" s="6" t="s">
        <v>73</v>
      </c>
      <c r="C95" s="23"/>
      <c r="D95" s="26"/>
      <c r="E95" s="20"/>
      <c r="F95" s="20"/>
    </row>
    <row r="96" spans="1:6">
      <c r="A96" s="24"/>
      <c r="B96" s="7" t="s">
        <v>74</v>
      </c>
      <c r="C96" s="24"/>
      <c r="D96" s="27"/>
      <c r="E96" s="21"/>
      <c r="F96" s="21"/>
    </row>
    <row r="97" spans="1:6">
      <c r="A97" s="22">
        <v>280</v>
      </c>
      <c r="B97" s="5" t="s">
        <v>75</v>
      </c>
      <c r="C97" s="22" t="s">
        <v>77</v>
      </c>
      <c r="D97" s="25">
        <v>74.55</v>
      </c>
      <c r="E97" s="19">
        <v>0</v>
      </c>
      <c r="F97" s="19">
        <f>ROUND(D97*E97,2)</f>
        <v>0</v>
      </c>
    </row>
    <row r="98" spans="1:6">
      <c r="A98" s="23"/>
      <c r="B98" s="6" t="s">
        <v>72</v>
      </c>
      <c r="C98" s="23"/>
      <c r="D98" s="26"/>
      <c r="E98" s="20"/>
      <c r="F98" s="20"/>
    </row>
    <row r="99" spans="1:6" ht="25.5">
      <c r="A99" s="24"/>
      <c r="B99" s="7" t="s">
        <v>76</v>
      </c>
      <c r="C99" s="24"/>
      <c r="D99" s="27"/>
      <c r="E99" s="21"/>
      <c r="F99" s="21"/>
    </row>
    <row r="100" spans="1:6">
      <c r="A100" s="22">
        <v>290</v>
      </c>
      <c r="B100" s="5" t="s">
        <v>69</v>
      </c>
      <c r="C100" s="22" t="s">
        <v>15</v>
      </c>
      <c r="D100" s="25">
        <v>2.2000000000000002</v>
      </c>
      <c r="E100" s="19">
        <v>0</v>
      </c>
      <c r="F100" s="19">
        <f>ROUND(D100*E100,2)</f>
        <v>0</v>
      </c>
    </row>
    <row r="101" spans="1:6">
      <c r="A101" s="23"/>
      <c r="B101" s="6" t="s">
        <v>63</v>
      </c>
      <c r="C101" s="23"/>
      <c r="D101" s="26"/>
      <c r="E101" s="20"/>
      <c r="F101" s="20"/>
    </row>
    <row r="102" spans="1:6" ht="25.5">
      <c r="A102" s="24"/>
      <c r="B102" s="7" t="s">
        <v>70</v>
      </c>
      <c r="C102" s="24"/>
      <c r="D102" s="27"/>
      <c r="E102" s="21"/>
      <c r="F102" s="21"/>
    </row>
    <row r="103" spans="1:6">
      <c r="A103" s="3">
        <v>5</v>
      </c>
      <c r="B103" s="3" t="s">
        <v>78</v>
      </c>
      <c r="C103" s="4"/>
      <c r="D103" s="4"/>
      <c r="E103" s="13"/>
      <c r="F103" s="8"/>
    </row>
    <row r="104" spans="1:6">
      <c r="A104" s="22">
        <v>300</v>
      </c>
      <c r="B104" s="5" t="s">
        <v>79</v>
      </c>
      <c r="C104" s="22" t="s">
        <v>15</v>
      </c>
      <c r="D104" s="25">
        <v>426</v>
      </c>
      <c r="E104" s="19">
        <v>0</v>
      </c>
      <c r="F104" s="19">
        <f>ROUND(D104*E104,2)</f>
        <v>0</v>
      </c>
    </row>
    <row r="105" spans="1:6">
      <c r="A105" s="23"/>
      <c r="B105" s="6" t="s">
        <v>72</v>
      </c>
      <c r="C105" s="23"/>
      <c r="D105" s="26"/>
      <c r="E105" s="20"/>
      <c r="F105" s="20"/>
    </row>
    <row r="106" spans="1:6" ht="25.5">
      <c r="A106" s="24"/>
      <c r="B106" s="7" t="s">
        <v>80</v>
      </c>
      <c r="C106" s="24"/>
      <c r="D106" s="27"/>
      <c r="E106" s="21"/>
      <c r="F106" s="21"/>
    </row>
    <row r="107" spans="1:6">
      <c r="A107" s="22">
        <v>310</v>
      </c>
      <c r="B107" s="5" t="s">
        <v>81</v>
      </c>
      <c r="C107" s="22" t="s">
        <v>77</v>
      </c>
      <c r="D107" s="25">
        <v>53.25</v>
      </c>
      <c r="E107" s="19">
        <v>0</v>
      </c>
      <c r="F107" s="19">
        <f>ROUND(D107*E107,2)</f>
        <v>0</v>
      </c>
    </row>
    <row r="108" spans="1:6">
      <c r="A108" s="23"/>
      <c r="B108" s="6" t="s">
        <v>72</v>
      </c>
      <c r="C108" s="23"/>
      <c r="D108" s="26"/>
      <c r="E108" s="20"/>
      <c r="F108" s="20"/>
    </row>
    <row r="109" spans="1:6" ht="25.5">
      <c r="A109" s="24"/>
      <c r="B109" s="7" t="s">
        <v>82</v>
      </c>
      <c r="C109" s="24"/>
      <c r="D109" s="27"/>
      <c r="E109" s="21"/>
      <c r="F109" s="21"/>
    </row>
    <row r="110" spans="1:6">
      <c r="A110" s="22">
        <v>320</v>
      </c>
      <c r="B110" s="5" t="s">
        <v>83</v>
      </c>
      <c r="C110" s="22" t="s">
        <v>15</v>
      </c>
      <c r="D110" s="25">
        <v>426</v>
      </c>
      <c r="E110" s="19">
        <v>0</v>
      </c>
      <c r="F110" s="19">
        <f>ROUND(D110*E110,2)</f>
        <v>0</v>
      </c>
    </row>
    <row r="111" spans="1:6">
      <c r="A111" s="23"/>
      <c r="B111" s="6" t="s">
        <v>72</v>
      </c>
      <c r="C111" s="23"/>
      <c r="D111" s="26"/>
      <c r="E111" s="20"/>
      <c r="F111" s="20"/>
    </row>
    <row r="112" spans="1:6">
      <c r="A112" s="24"/>
      <c r="B112" s="7" t="s">
        <v>84</v>
      </c>
      <c r="C112" s="24"/>
      <c r="D112" s="27"/>
      <c r="E112" s="21"/>
      <c r="F112" s="21"/>
    </row>
    <row r="113" spans="1:6">
      <c r="A113" s="22">
        <v>330</v>
      </c>
      <c r="B113" s="5" t="s">
        <v>85</v>
      </c>
      <c r="C113" s="22" t="s">
        <v>15</v>
      </c>
      <c r="D113" s="25">
        <v>426</v>
      </c>
      <c r="E113" s="19">
        <v>0</v>
      </c>
      <c r="F113" s="19">
        <f>ROUND(D113*E113,2)</f>
        <v>0</v>
      </c>
    </row>
    <row r="114" spans="1:6">
      <c r="A114" s="23"/>
      <c r="B114" s="6" t="s">
        <v>72</v>
      </c>
      <c r="C114" s="23"/>
      <c r="D114" s="26"/>
      <c r="E114" s="20"/>
      <c r="F114" s="20"/>
    </row>
    <row r="115" spans="1:6" ht="25.5">
      <c r="A115" s="24"/>
      <c r="B115" s="7" t="s">
        <v>86</v>
      </c>
      <c r="C115" s="24"/>
      <c r="D115" s="27"/>
      <c r="E115" s="21"/>
      <c r="F115" s="21"/>
    </row>
    <row r="116" spans="1:6">
      <c r="A116" s="22">
        <v>340</v>
      </c>
      <c r="B116" s="5" t="s">
        <v>87</v>
      </c>
      <c r="C116" s="22" t="s">
        <v>77</v>
      </c>
      <c r="D116" s="25">
        <v>42.6</v>
      </c>
      <c r="E116" s="19">
        <v>0</v>
      </c>
      <c r="F116" s="19">
        <f>ROUND(D116*E116,2)</f>
        <v>0</v>
      </c>
    </row>
    <row r="117" spans="1:6">
      <c r="A117" s="23"/>
      <c r="B117" s="6" t="s">
        <v>72</v>
      </c>
      <c r="C117" s="23"/>
      <c r="D117" s="26"/>
      <c r="E117" s="20"/>
      <c r="F117" s="20"/>
    </row>
    <row r="118" spans="1:6" ht="25.5">
      <c r="A118" s="24"/>
      <c r="B118" s="7" t="s">
        <v>88</v>
      </c>
      <c r="C118" s="24"/>
      <c r="D118" s="27"/>
      <c r="E118" s="21"/>
      <c r="F118" s="21"/>
    </row>
    <row r="119" spans="1:6">
      <c r="A119" s="22">
        <v>350</v>
      </c>
      <c r="B119" s="5" t="s">
        <v>89</v>
      </c>
      <c r="C119" s="22" t="s">
        <v>15</v>
      </c>
      <c r="D119" s="25">
        <v>1.2</v>
      </c>
      <c r="E119" s="19">
        <v>0</v>
      </c>
      <c r="F119" s="19">
        <f>ROUND(D119*E119,2)</f>
        <v>0</v>
      </c>
    </row>
    <row r="120" spans="1:6">
      <c r="A120" s="23"/>
      <c r="B120" s="6" t="s">
        <v>90</v>
      </c>
      <c r="C120" s="23"/>
      <c r="D120" s="26"/>
      <c r="E120" s="20"/>
      <c r="F120" s="20"/>
    </row>
    <row r="121" spans="1:6" ht="25.5">
      <c r="A121" s="23"/>
      <c r="B121" s="6" t="s">
        <v>91</v>
      </c>
      <c r="C121" s="23"/>
      <c r="D121" s="26"/>
      <c r="E121" s="20"/>
      <c r="F121" s="20"/>
    </row>
    <row r="122" spans="1:6">
      <c r="A122" s="24"/>
      <c r="B122" s="7" t="s">
        <v>92</v>
      </c>
      <c r="C122" s="24"/>
      <c r="D122" s="27"/>
      <c r="E122" s="21"/>
      <c r="F122" s="21"/>
    </row>
    <row r="123" spans="1:6">
      <c r="A123" s="22">
        <v>360</v>
      </c>
      <c r="B123" s="5" t="s">
        <v>89</v>
      </c>
      <c r="C123" s="22" t="s">
        <v>15</v>
      </c>
      <c r="D123" s="25">
        <v>13.2</v>
      </c>
      <c r="E123" s="19">
        <v>0</v>
      </c>
      <c r="F123" s="19">
        <f>ROUND(D123*E123,2)</f>
        <v>0</v>
      </c>
    </row>
    <row r="124" spans="1:6">
      <c r="A124" s="23"/>
      <c r="B124" s="6" t="s">
        <v>90</v>
      </c>
      <c r="C124" s="23"/>
      <c r="D124" s="26"/>
      <c r="E124" s="20"/>
      <c r="F124" s="20"/>
    </row>
    <row r="125" spans="1:6" ht="25.5">
      <c r="A125" s="23"/>
      <c r="B125" s="6" t="s">
        <v>91</v>
      </c>
      <c r="C125" s="23"/>
      <c r="D125" s="26"/>
      <c r="E125" s="20"/>
      <c r="F125" s="20"/>
    </row>
    <row r="126" spans="1:6">
      <c r="A126" s="24"/>
      <c r="B126" s="7" t="s">
        <v>93</v>
      </c>
      <c r="C126" s="24"/>
      <c r="D126" s="27"/>
      <c r="E126" s="21"/>
      <c r="F126" s="21"/>
    </row>
    <row r="127" spans="1:6">
      <c r="A127" s="3">
        <v>6</v>
      </c>
      <c r="B127" s="3" t="s">
        <v>94</v>
      </c>
      <c r="C127" s="4"/>
      <c r="D127" s="4"/>
      <c r="E127" s="13"/>
      <c r="F127" s="8"/>
    </row>
    <row r="128" spans="1:6">
      <c r="A128" s="22">
        <v>370</v>
      </c>
      <c r="B128" s="5" t="s">
        <v>95</v>
      </c>
      <c r="C128" s="22" t="s">
        <v>15</v>
      </c>
      <c r="D128" s="25">
        <v>3.8</v>
      </c>
      <c r="E128" s="19">
        <v>0</v>
      </c>
      <c r="F128" s="19">
        <f>ROUND(D128*E128,2)</f>
        <v>0</v>
      </c>
    </row>
    <row r="129" spans="1:6">
      <c r="A129" s="23"/>
      <c r="B129" s="6" t="s">
        <v>96</v>
      </c>
      <c r="C129" s="23"/>
      <c r="D129" s="26"/>
      <c r="E129" s="20"/>
      <c r="F129" s="20"/>
    </row>
    <row r="130" spans="1:6" ht="25.5">
      <c r="A130" s="23"/>
      <c r="B130" s="6" t="s">
        <v>97</v>
      </c>
      <c r="C130" s="23"/>
      <c r="D130" s="26"/>
      <c r="E130" s="20"/>
      <c r="F130" s="20"/>
    </row>
    <row r="131" spans="1:6">
      <c r="A131" s="23"/>
      <c r="B131" s="6" t="s">
        <v>98</v>
      </c>
      <c r="C131" s="23"/>
      <c r="D131" s="26"/>
      <c r="E131" s="20"/>
      <c r="F131" s="20"/>
    </row>
    <row r="132" spans="1:6">
      <c r="A132" s="24"/>
      <c r="B132" s="7" t="s">
        <v>99</v>
      </c>
      <c r="C132" s="24"/>
      <c r="D132" s="27"/>
      <c r="E132" s="21"/>
      <c r="F132" s="21"/>
    </row>
    <row r="133" spans="1:6">
      <c r="A133" s="22">
        <v>380</v>
      </c>
      <c r="B133" s="5" t="s">
        <v>100</v>
      </c>
      <c r="C133" s="22" t="s">
        <v>103</v>
      </c>
      <c r="D133" s="25">
        <v>3</v>
      </c>
      <c r="E133" s="19">
        <v>0</v>
      </c>
      <c r="F133" s="19">
        <f>ROUND(D133*E133,2)</f>
        <v>0</v>
      </c>
    </row>
    <row r="134" spans="1:6">
      <c r="A134" s="23"/>
      <c r="B134" s="6" t="s">
        <v>101</v>
      </c>
      <c r="C134" s="23"/>
      <c r="D134" s="26"/>
      <c r="E134" s="20"/>
      <c r="F134" s="20"/>
    </row>
    <row r="135" spans="1:6" ht="25.5">
      <c r="A135" s="24"/>
      <c r="B135" s="7" t="s">
        <v>102</v>
      </c>
      <c r="C135" s="24"/>
      <c r="D135" s="27"/>
      <c r="E135" s="21"/>
      <c r="F135" s="21"/>
    </row>
    <row r="136" spans="1:6">
      <c r="A136" s="22">
        <v>390</v>
      </c>
      <c r="B136" s="5" t="s">
        <v>104</v>
      </c>
      <c r="C136" s="22" t="s">
        <v>15</v>
      </c>
      <c r="D136" s="25">
        <v>5</v>
      </c>
      <c r="E136" s="19">
        <v>0</v>
      </c>
      <c r="F136" s="19">
        <f>ROUND(D136*E136,2)</f>
        <v>0</v>
      </c>
    </row>
    <row r="137" spans="1:6" ht="38.25">
      <c r="A137" s="23"/>
      <c r="B137" s="6" t="s">
        <v>105</v>
      </c>
      <c r="C137" s="23"/>
      <c r="D137" s="26"/>
      <c r="E137" s="20"/>
      <c r="F137" s="20"/>
    </row>
    <row r="138" spans="1:6">
      <c r="A138" s="24"/>
      <c r="B138" s="7" t="s">
        <v>106</v>
      </c>
      <c r="C138" s="24"/>
      <c r="D138" s="27"/>
      <c r="E138" s="21"/>
      <c r="F138" s="21"/>
    </row>
    <row r="139" spans="1:6">
      <c r="A139" s="22">
        <v>400</v>
      </c>
      <c r="B139" s="5" t="s">
        <v>107</v>
      </c>
      <c r="C139" s="22" t="s">
        <v>47</v>
      </c>
      <c r="D139" s="25">
        <v>10</v>
      </c>
      <c r="E139" s="19">
        <v>0</v>
      </c>
      <c r="F139" s="19">
        <f>ROUND(D139*E139,2)</f>
        <v>0</v>
      </c>
    </row>
    <row r="140" spans="1:6" ht="25.5">
      <c r="A140" s="24"/>
      <c r="B140" s="7" t="s">
        <v>108</v>
      </c>
      <c r="C140" s="24"/>
      <c r="D140" s="27"/>
      <c r="E140" s="21"/>
      <c r="F140" s="21"/>
    </row>
    <row r="141" spans="1:6">
      <c r="A141" s="22">
        <v>410</v>
      </c>
      <c r="B141" s="5" t="s">
        <v>109</v>
      </c>
      <c r="C141" s="22" t="s">
        <v>15</v>
      </c>
      <c r="D141" s="25">
        <v>29.9</v>
      </c>
      <c r="E141" s="19">
        <v>0</v>
      </c>
      <c r="F141" s="19">
        <f>ROUND(D141*E141,2)</f>
        <v>0</v>
      </c>
    </row>
    <row r="142" spans="1:6" ht="25.5">
      <c r="A142" s="24"/>
      <c r="B142" s="7" t="s">
        <v>110</v>
      </c>
      <c r="C142" s="24"/>
      <c r="D142" s="27"/>
      <c r="E142" s="21"/>
      <c r="F142" s="21"/>
    </row>
    <row r="143" spans="1:6">
      <c r="A143" s="22">
        <v>420</v>
      </c>
      <c r="B143" s="5" t="s">
        <v>39</v>
      </c>
      <c r="C143" s="22" t="s">
        <v>18</v>
      </c>
      <c r="D143" s="25">
        <v>2.99</v>
      </c>
      <c r="E143" s="19">
        <v>0</v>
      </c>
      <c r="F143" s="19">
        <f>ROUND(D143*E143,2)</f>
        <v>0</v>
      </c>
    </row>
    <row r="144" spans="1:6">
      <c r="A144" s="23"/>
      <c r="B144" s="6" t="s">
        <v>37</v>
      </c>
      <c r="C144" s="23"/>
      <c r="D144" s="26"/>
      <c r="E144" s="20"/>
      <c r="F144" s="20"/>
    </row>
    <row r="145" spans="1:6" ht="38.25">
      <c r="A145" s="24"/>
      <c r="B145" s="7" t="s">
        <v>40</v>
      </c>
      <c r="C145" s="24"/>
      <c r="D145" s="27"/>
      <c r="E145" s="21"/>
      <c r="F145" s="21"/>
    </row>
    <row r="146" spans="1:6">
      <c r="A146" s="22">
        <v>430</v>
      </c>
      <c r="B146" s="5" t="s">
        <v>41</v>
      </c>
      <c r="C146" s="22" t="s">
        <v>18</v>
      </c>
      <c r="D146" s="25">
        <v>2.99</v>
      </c>
      <c r="E146" s="19">
        <v>0</v>
      </c>
      <c r="F146" s="19">
        <f>ROUND(D146*E146,2)</f>
        <v>0</v>
      </c>
    </row>
    <row r="147" spans="1:6">
      <c r="A147" s="23"/>
      <c r="B147" s="6" t="s">
        <v>37</v>
      </c>
      <c r="C147" s="23"/>
      <c r="D147" s="26"/>
      <c r="E147" s="20"/>
      <c r="F147" s="20"/>
    </row>
    <row r="148" spans="1:6" ht="51">
      <c r="A148" s="24"/>
      <c r="B148" s="7" t="s">
        <v>42</v>
      </c>
      <c r="C148" s="24"/>
      <c r="D148" s="27"/>
      <c r="E148" s="21"/>
      <c r="F148" s="21"/>
    </row>
    <row r="149" spans="1:6">
      <c r="A149" s="22">
        <v>440</v>
      </c>
      <c r="B149" s="5" t="s">
        <v>111</v>
      </c>
      <c r="C149" s="22" t="s">
        <v>15</v>
      </c>
      <c r="D149" s="25">
        <v>29.9</v>
      </c>
      <c r="E149" s="19">
        <v>0</v>
      </c>
      <c r="F149" s="19">
        <f>ROUND(D149*E149,2)</f>
        <v>0</v>
      </c>
    </row>
    <row r="150" spans="1:6" ht="25.5">
      <c r="A150" s="23"/>
      <c r="B150" s="6" t="s">
        <v>112</v>
      </c>
      <c r="C150" s="23"/>
      <c r="D150" s="26"/>
      <c r="E150" s="20"/>
      <c r="F150" s="20"/>
    </row>
    <row r="151" spans="1:6" ht="25.5">
      <c r="A151" s="24"/>
      <c r="B151" s="7" t="s">
        <v>113</v>
      </c>
      <c r="C151" s="24"/>
      <c r="D151" s="27"/>
      <c r="E151" s="21"/>
      <c r="F151" s="21"/>
    </row>
    <row r="152" spans="1:6">
      <c r="A152" s="22">
        <v>450</v>
      </c>
      <c r="B152" s="5" t="s">
        <v>114</v>
      </c>
      <c r="C152" s="22" t="s">
        <v>47</v>
      </c>
      <c r="D152" s="25">
        <v>28.1</v>
      </c>
      <c r="E152" s="19">
        <v>0</v>
      </c>
      <c r="F152" s="19">
        <f>ROUND(D152*E152,2)</f>
        <v>0</v>
      </c>
    </row>
    <row r="153" spans="1:6">
      <c r="A153" s="23"/>
      <c r="B153" s="6" t="s">
        <v>115</v>
      </c>
      <c r="C153" s="23"/>
      <c r="D153" s="26"/>
      <c r="E153" s="20"/>
      <c r="F153" s="20"/>
    </row>
    <row r="154" spans="1:6">
      <c r="A154" s="23"/>
      <c r="B154" s="6" t="s">
        <v>116</v>
      </c>
      <c r="C154" s="23"/>
      <c r="D154" s="26"/>
      <c r="E154" s="20"/>
      <c r="F154" s="20"/>
    </row>
    <row r="155" spans="1:6">
      <c r="A155" s="24"/>
      <c r="B155" s="7" t="s">
        <v>117</v>
      </c>
      <c r="C155" s="24"/>
      <c r="D155" s="27"/>
      <c r="E155" s="21"/>
      <c r="F155" s="21"/>
    </row>
    <row r="156" spans="1:6" ht="14.25" customHeight="1">
      <c r="A156" s="28" t="s">
        <v>118</v>
      </c>
      <c r="B156" s="29"/>
      <c r="C156" s="29"/>
      <c r="D156" s="29"/>
      <c r="E156" s="16" t="s">
        <v>119</v>
      </c>
      <c r="F156" s="9">
        <f>F5+F8+F11+F14+F17+F20+F24+F27+F30+F30+F33+F38+F41+F44+F48+F52+F56+F59+F62+F65+F68+F71+F75+F79+F83+F87+F90+F93+F97+F100+F104+F107+F110+F113+F116+F119+F123+F128+F133+F136+F139+F141+F143+F146+F149+F152</f>
        <v>0</v>
      </c>
    </row>
    <row r="157" spans="1:6">
      <c r="E157" s="17" t="s">
        <v>120</v>
      </c>
      <c r="F157" s="18">
        <f>F156*0.23</f>
        <v>0</v>
      </c>
    </row>
    <row r="158" spans="1:6">
      <c r="E158" s="17" t="s">
        <v>121</v>
      </c>
      <c r="F158" s="18">
        <f>F156+F157</f>
        <v>0</v>
      </c>
    </row>
  </sheetData>
  <mergeCells count="227">
    <mergeCell ref="F14:F16"/>
    <mergeCell ref="D5:D7"/>
    <mergeCell ref="E5:E7"/>
    <mergeCell ref="F5:F7"/>
    <mergeCell ref="F8:F10"/>
    <mergeCell ref="D8:D10"/>
    <mergeCell ref="F11:F13"/>
    <mergeCell ref="A5:A7"/>
    <mergeCell ref="C5:C7"/>
    <mergeCell ref="A1:C1"/>
    <mergeCell ref="A8:A10"/>
    <mergeCell ref="C8:C10"/>
    <mergeCell ref="E8:E10"/>
    <mergeCell ref="A14:A16"/>
    <mergeCell ref="C14:C16"/>
    <mergeCell ref="D14:D16"/>
    <mergeCell ref="E14:E16"/>
    <mergeCell ref="A11:A13"/>
    <mergeCell ref="C11:C13"/>
    <mergeCell ref="D11:D13"/>
    <mergeCell ref="E11:E13"/>
    <mergeCell ref="F17:F19"/>
    <mergeCell ref="A20:A23"/>
    <mergeCell ref="C20:C23"/>
    <mergeCell ref="D20:D23"/>
    <mergeCell ref="E20:E23"/>
    <mergeCell ref="F20:F23"/>
    <mergeCell ref="A17:A19"/>
    <mergeCell ref="C17:C19"/>
    <mergeCell ref="D17:D19"/>
    <mergeCell ref="E17:E19"/>
    <mergeCell ref="F24:F26"/>
    <mergeCell ref="A27:A29"/>
    <mergeCell ref="C27:C29"/>
    <mergeCell ref="D27:D29"/>
    <mergeCell ref="E27:E29"/>
    <mergeCell ref="F27:F29"/>
    <mergeCell ref="A24:A26"/>
    <mergeCell ref="C24:C26"/>
    <mergeCell ref="D24:D26"/>
    <mergeCell ref="E24:E26"/>
    <mergeCell ref="A30:A32"/>
    <mergeCell ref="C30:C32"/>
    <mergeCell ref="D30:D32"/>
    <mergeCell ref="E30:E32"/>
    <mergeCell ref="F30:F32"/>
    <mergeCell ref="A33:A36"/>
    <mergeCell ref="C33:C36"/>
    <mergeCell ref="D33:D36"/>
    <mergeCell ref="F33:F36"/>
    <mergeCell ref="A41:A43"/>
    <mergeCell ref="C41:C43"/>
    <mergeCell ref="D41:D43"/>
    <mergeCell ref="E41:E43"/>
    <mergeCell ref="A38:A40"/>
    <mergeCell ref="C38:C40"/>
    <mergeCell ref="D38:D40"/>
    <mergeCell ref="F41:F43"/>
    <mergeCell ref="F38:F40"/>
    <mergeCell ref="E38:E40"/>
    <mergeCell ref="A48:A51"/>
    <mergeCell ref="C48:C51"/>
    <mergeCell ref="D48:D51"/>
    <mergeCell ref="E48:E51"/>
    <mergeCell ref="E33:E36"/>
    <mergeCell ref="A52:A55"/>
    <mergeCell ref="C52:C55"/>
    <mergeCell ref="D52:D55"/>
    <mergeCell ref="E52:E55"/>
    <mergeCell ref="F48:F51"/>
    <mergeCell ref="A44:A46"/>
    <mergeCell ref="C44:C46"/>
    <mergeCell ref="D44:D46"/>
    <mergeCell ref="E44:E46"/>
    <mergeCell ref="F44:F46"/>
    <mergeCell ref="A59:A61"/>
    <mergeCell ref="C59:C61"/>
    <mergeCell ref="D59:D61"/>
    <mergeCell ref="E59:E61"/>
    <mergeCell ref="F52:F55"/>
    <mergeCell ref="A56:A58"/>
    <mergeCell ref="C56:C58"/>
    <mergeCell ref="D56:D58"/>
    <mergeCell ref="E56:E58"/>
    <mergeCell ref="F56:F58"/>
    <mergeCell ref="A65:A67"/>
    <mergeCell ref="C65:C67"/>
    <mergeCell ref="D65:D67"/>
    <mergeCell ref="E65:E67"/>
    <mergeCell ref="F59:F61"/>
    <mergeCell ref="A62:A64"/>
    <mergeCell ref="C62:C64"/>
    <mergeCell ref="D62:D64"/>
    <mergeCell ref="E62:E64"/>
    <mergeCell ref="F62:F64"/>
    <mergeCell ref="A71:A74"/>
    <mergeCell ref="C71:C74"/>
    <mergeCell ref="D71:D74"/>
    <mergeCell ref="E71:E74"/>
    <mergeCell ref="F65:F67"/>
    <mergeCell ref="A68:A70"/>
    <mergeCell ref="C68:C70"/>
    <mergeCell ref="D68:D70"/>
    <mergeCell ref="E68:E70"/>
    <mergeCell ref="F68:F70"/>
    <mergeCell ref="A79:A81"/>
    <mergeCell ref="C79:C81"/>
    <mergeCell ref="D79:D81"/>
    <mergeCell ref="E79:E81"/>
    <mergeCell ref="F71:F74"/>
    <mergeCell ref="A75:A78"/>
    <mergeCell ref="C75:C78"/>
    <mergeCell ref="D75:D78"/>
    <mergeCell ref="E75:E78"/>
    <mergeCell ref="F75:F78"/>
    <mergeCell ref="F83:F86"/>
    <mergeCell ref="A87:A89"/>
    <mergeCell ref="C87:C89"/>
    <mergeCell ref="D87:D89"/>
    <mergeCell ref="E87:E89"/>
    <mergeCell ref="F87:F89"/>
    <mergeCell ref="F93:F96"/>
    <mergeCell ref="A90:A92"/>
    <mergeCell ref="C90:C92"/>
    <mergeCell ref="D90:D92"/>
    <mergeCell ref="E90:E92"/>
    <mergeCell ref="F79:F81"/>
    <mergeCell ref="A83:A86"/>
    <mergeCell ref="C83:C86"/>
    <mergeCell ref="D83:D86"/>
    <mergeCell ref="E83:E86"/>
    <mergeCell ref="F100:F102"/>
    <mergeCell ref="A97:A99"/>
    <mergeCell ref="C97:C99"/>
    <mergeCell ref="D97:D99"/>
    <mergeCell ref="E97:E99"/>
    <mergeCell ref="F90:F92"/>
    <mergeCell ref="A93:A96"/>
    <mergeCell ref="C93:C96"/>
    <mergeCell ref="D93:D96"/>
    <mergeCell ref="E93:E96"/>
    <mergeCell ref="A104:A106"/>
    <mergeCell ref="C104:C106"/>
    <mergeCell ref="D104:D106"/>
    <mergeCell ref="E104:E106"/>
    <mergeCell ref="F104:F106"/>
    <mergeCell ref="F97:F99"/>
    <mergeCell ref="A100:A102"/>
    <mergeCell ref="C100:C102"/>
    <mergeCell ref="D100:D102"/>
    <mergeCell ref="E100:E102"/>
    <mergeCell ref="A107:A109"/>
    <mergeCell ref="C107:C109"/>
    <mergeCell ref="D107:D109"/>
    <mergeCell ref="E107:E109"/>
    <mergeCell ref="F107:F109"/>
    <mergeCell ref="A110:A112"/>
    <mergeCell ref="C110:C112"/>
    <mergeCell ref="D110:D112"/>
    <mergeCell ref="E110:E112"/>
    <mergeCell ref="F110:F112"/>
    <mergeCell ref="A113:A115"/>
    <mergeCell ref="C113:C115"/>
    <mergeCell ref="D113:D115"/>
    <mergeCell ref="E113:E115"/>
    <mergeCell ref="F113:F115"/>
    <mergeCell ref="A116:A118"/>
    <mergeCell ref="C116:C118"/>
    <mergeCell ref="D116:D118"/>
    <mergeCell ref="F116:F118"/>
    <mergeCell ref="D123:D126"/>
    <mergeCell ref="A128:A132"/>
    <mergeCell ref="C128:C132"/>
    <mergeCell ref="D128:D132"/>
    <mergeCell ref="E128:E132"/>
    <mergeCell ref="F123:F126"/>
    <mergeCell ref="E123:E126"/>
    <mergeCell ref="E133:E135"/>
    <mergeCell ref="E116:E118"/>
    <mergeCell ref="F128:F132"/>
    <mergeCell ref="A119:A122"/>
    <mergeCell ref="C119:C122"/>
    <mergeCell ref="D119:D122"/>
    <mergeCell ref="E119:E122"/>
    <mergeCell ref="F119:F122"/>
    <mergeCell ref="A123:A126"/>
    <mergeCell ref="C123:C126"/>
    <mergeCell ref="E139:E140"/>
    <mergeCell ref="F133:F135"/>
    <mergeCell ref="A136:A138"/>
    <mergeCell ref="C136:C138"/>
    <mergeCell ref="D136:D138"/>
    <mergeCell ref="E136:E138"/>
    <mergeCell ref="F136:F138"/>
    <mergeCell ref="A133:A135"/>
    <mergeCell ref="C133:C135"/>
    <mergeCell ref="D133:D135"/>
    <mergeCell ref="E143:E145"/>
    <mergeCell ref="F139:F140"/>
    <mergeCell ref="A141:A142"/>
    <mergeCell ref="C141:C142"/>
    <mergeCell ref="D141:D142"/>
    <mergeCell ref="E141:E142"/>
    <mergeCell ref="F141:F142"/>
    <mergeCell ref="A139:A140"/>
    <mergeCell ref="C139:C140"/>
    <mergeCell ref="D139:D140"/>
    <mergeCell ref="A156:D156"/>
    <mergeCell ref="F143:F145"/>
    <mergeCell ref="A146:A148"/>
    <mergeCell ref="C146:C148"/>
    <mergeCell ref="D146:D148"/>
    <mergeCell ref="E146:E148"/>
    <mergeCell ref="F146:F148"/>
    <mergeCell ref="A143:A145"/>
    <mergeCell ref="C143:C145"/>
    <mergeCell ref="D143:D145"/>
    <mergeCell ref="F149:F151"/>
    <mergeCell ref="A152:A155"/>
    <mergeCell ref="C152:C155"/>
    <mergeCell ref="D152:D155"/>
    <mergeCell ref="E152:E155"/>
    <mergeCell ref="F152:F155"/>
    <mergeCell ref="A149:A151"/>
    <mergeCell ref="C149:C151"/>
    <mergeCell ref="D149:D151"/>
    <mergeCell ref="E149:E151"/>
  </mergeCells>
  <phoneticPr fontId="6" type="noConversion"/>
  <pageMargins left="0.75" right="0.75" top="1" bottom="1" header="0.5" footer="0.5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WUTWARDOWICE -SIENKIEWICZA-09.2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Karolina</cp:lastModifiedBy>
  <dcterms:created xsi:type="dcterms:W3CDTF">2016-10-17T06:32:14Z</dcterms:created>
  <dcterms:modified xsi:type="dcterms:W3CDTF">2016-10-18T07:55:23Z</dcterms:modified>
</cp:coreProperties>
</file>