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'Arkusz1'!$A$1:$R$186</definedName>
  </definedNames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I186" authorId="0">
      <text>
        <r>
          <rPr>
            <b/>
            <sz val="8"/>
            <rFont val="Tahoma"/>
            <family val="0"/>
          </rPr>
          <t>A</t>
        </r>
      </text>
    </comment>
    <comment ref="L186" authorId="0">
      <text>
        <r>
          <rPr>
            <b/>
            <sz val="8"/>
            <rFont val="Tahoma"/>
            <family val="0"/>
          </rPr>
          <t>B</t>
        </r>
      </text>
    </comment>
    <comment ref="O186" authorId="0">
      <text>
        <r>
          <rPr>
            <b/>
            <sz val="8"/>
            <rFont val="Tahoma"/>
            <family val="0"/>
          </rPr>
          <t>A+B</t>
        </r>
      </text>
    </comment>
    <comment ref="O183" authorId="0">
      <text>
        <r>
          <rPr>
            <b/>
            <sz val="8"/>
            <rFont val="Tahoma"/>
            <family val="0"/>
          </rPr>
          <t>I</t>
        </r>
      </text>
    </comment>
    <comment ref="P183" authorId="0">
      <text>
        <r>
          <rPr>
            <b/>
            <sz val="8"/>
            <rFont val="Tahoma"/>
            <family val="0"/>
          </rPr>
          <t>II</t>
        </r>
      </text>
    </comment>
    <comment ref="Q183" authorId="0">
      <text>
        <r>
          <rPr>
            <b/>
            <sz val="8"/>
            <rFont val="Tahoma"/>
            <family val="0"/>
          </rPr>
          <t>III</t>
        </r>
      </text>
    </comment>
    <comment ref="R183" authorId="0">
      <text>
        <r>
          <rPr>
            <b/>
            <sz val="8"/>
            <rFont val="Tahoma"/>
            <family val="0"/>
          </rPr>
          <t>I+II+III</t>
        </r>
      </text>
    </comment>
  </commentList>
</comments>
</file>

<file path=xl/sharedStrings.xml><?xml version="1.0" encoding="utf-8"?>
<sst xmlns="http://schemas.openxmlformats.org/spreadsheetml/2006/main" count="711" uniqueCount="229">
  <si>
    <t>L.p.</t>
  </si>
  <si>
    <t>Nowy nr drogi</t>
  </si>
  <si>
    <t>Stary nr drogi</t>
  </si>
  <si>
    <t>Stara klasa techniczna drogi</t>
  </si>
  <si>
    <t>Nowa klasa techniczna drogi</t>
  </si>
  <si>
    <t>Gmina</t>
  </si>
  <si>
    <t>Miejscowość</t>
  </si>
  <si>
    <t>Długość odcinków dróg</t>
  </si>
  <si>
    <t>001-01</t>
  </si>
  <si>
    <t>G+Z</t>
  </si>
  <si>
    <t>006-01</t>
  </si>
  <si>
    <t>002-01</t>
  </si>
  <si>
    <t>002-04</t>
  </si>
  <si>
    <t>001-04</t>
  </si>
  <si>
    <t>Z</t>
  </si>
  <si>
    <t>001-42</t>
  </si>
  <si>
    <t>L</t>
  </si>
  <si>
    <t>002-42</t>
  </si>
  <si>
    <t>003-01</t>
  </si>
  <si>
    <t>007-01</t>
  </si>
  <si>
    <t>003-04</t>
  </si>
  <si>
    <t>Z 0+000 do 0+680</t>
  </si>
  <si>
    <t>L 0+680 do 2+460</t>
  </si>
  <si>
    <t>003-42</t>
  </si>
  <si>
    <t>004-01</t>
  </si>
  <si>
    <t>004-04</t>
  </si>
  <si>
    <t>004-42</t>
  </si>
  <si>
    <t>005-01</t>
  </si>
  <si>
    <t>Z 1+900 do 5+300</t>
  </si>
  <si>
    <t>L 5+300 do 8+000</t>
  </si>
  <si>
    <t>Z 0+000 do 5+300</t>
  </si>
  <si>
    <t>005-04</t>
  </si>
  <si>
    <t>011-01</t>
  </si>
  <si>
    <t>005-42</t>
  </si>
  <si>
    <t>006-42</t>
  </si>
  <si>
    <t>008-01</t>
  </si>
  <si>
    <t>Bobrowniki</t>
  </si>
  <si>
    <t>Wojkowice</t>
  </si>
  <si>
    <t>Będzin</t>
  </si>
  <si>
    <t>Czeladź</t>
  </si>
  <si>
    <t>Siewierz</t>
  </si>
  <si>
    <t>Psary</t>
  </si>
  <si>
    <t>Gródków</t>
  </si>
  <si>
    <t>Dziewki</t>
  </si>
  <si>
    <t>Nowa Wioska</t>
  </si>
  <si>
    <t>Rogoźnik</t>
  </si>
  <si>
    <t>Brudzowice</t>
  </si>
  <si>
    <t>Strzyżowice</t>
  </si>
  <si>
    <t>Malinowice</t>
  </si>
  <si>
    <t>Mierzęcice</t>
  </si>
  <si>
    <t>Przeczyce</t>
  </si>
  <si>
    <t>Tuliszów</t>
  </si>
  <si>
    <t>Gołuchowice</t>
  </si>
  <si>
    <t>Preczów</t>
  </si>
  <si>
    <t>012-01</t>
  </si>
  <si>
    <t>009-01</t>
  </si>
  <si>
    <t>01-001</t>
  </si>
  <si>
    <t>010-01</t>
  </si>
  <si>
    <t>01-002</t>
  </si>
  <si>
    <t>01-003</t>
  </si>
  <si>
    <t>013-01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</si>
  <si>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</si>
  <si>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</si>
  <si>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</si>
  <si>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</si>
  <si>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</si>
  <si>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</si>
  <si>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</si>
  <si>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</si>
  <si>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04-009</t>
  </si>
  <si>
    <t>G</t>
  </si>
  <si>
    <t>Z+L</t>
  </si>
  <si>
    <t>L 0+000 do 2+200</t>
  </si>
  <si>
    <t>Z 2+200 do 5+042</t>
  </si>
  <si>
    <t>L 0+000 do 3+213</t>
  </si>
  <si>
    <t>Z 3+213 do 4+079</t>
  </si>
  <si>
    <t>L 2+200 do 4+720</t>
  </si>
  <si>
    <t>Z 4+720 do 6+120</t>
  </si>
  <si>
    <t>L 1+700 do 2+950</t>
  </si>
  <si>
    <t>S 4700</t>
  </si>
  <si>
    <t>S 4701</t>
  </si>
  <si>
    <t>S 4702</t>
  </si>
  <si>
    <t>S 4703</t>
  </si>
  <si>
    <t>S 4778</t>
  </si>
  <si>
    <t>S 1716</t>
  </si>
  <si>
    <t>S 4706</t>
  </si>
  <si>
    <t>S 4707</t>
  </si>
  <si>
    <t>S 4708</t>
  </si>
  <si>
    <t>S 3803</t>
  </si>
  <si>
    <t>S 4710</t>
  </si>
  <si>
    <t>S 4711</t>
  </si>
  <si>
    <t>S 3207</t>
  </si>
  <si>
    <t>S 4713</t>
  </si>
  <si>
    <t>S 4714</t>
  </si>
  <si>
    <t>S 4715</t>
  </si>
  <si>
    <t>S 1717</t>
  </si>
  <si>
    <t>S 4718</t>
  </si>
  <si>
    <t>S 4720</t>
  </si>
  <si>
    <t>S 4721</t>
  </si>
  <si>
    <t>S 4722</t>
  </si>
  <si>
    <t>S 4723</t>
  </si>
  <si>
    <t>S 4724</t>
  </si>
  <si>
    <t>S 4727</t>
  </si>
  <si>
    <t>S 4726</t>
  </si>
  <si>
    <t>S 4728</t>
  </si>
  <si>
    <t>S 4729</t>
  </si>
  <si>
    <t>S 4730</t>
  </si>
  <si>
    <t>S 4731</t>
  </si>
  <si>
    <t>S 4732</t>
  </si>
  <si>
    <t>S 4733</t>
  </si>
  <si>
    <t>S 4734</t>
  </si>
  <si>
    <t>S 4735</t>
  </si>
  <si>
    <t>S 4736</t>
  </si>
  <si>
    <t>S 4737</t>
  </si>
  <si>
    <t>S 4739</t>
  </si>
  <si>
    <t>S 4740</t>
  </si>
  <si>
    <t>S 4741</t>
  </si>
  <si>
    <t>S 4742</t>
  </si>
  <si>
    <t>S 4744</t>
  </si>
  <si>
    <t>S 4745</t>
  </si>
  <si>
    <t>S 4746</t>
  </si>
  <si>
    <t>S 4747</t>
  </si>
  <si>
    <t>S 4748</t>
  </si>
  <si>
    <t>S 4749</t>
  </si>
  <si>
    <t>S 4750</t>
  </si>
  <si>
    <t>S 4743</t>
  </si>
  <si>
    <t>S 4754</t>
  </si>
  <si>
    <t>S 4752</t>
  </si>
  <si>
    <t>S 4751</t>
  </si>
  <si>
    <t>S 4753</t>
  </si>
  <si>
    <t>S 4755</t>
  </si>
  <si>
    <t>S 3206</t>
  </si>
  <si>
    <t>S 4756</t>
  </si>
  <si>
    <t>S 4758</t>
  </si>
  <si>
    <t>S 4760</t>
  </si>
  <si>
    <t>S 4759</t>
  </si>
  <si>
    <t>S 3205</t>
  </si>
  <si>
    <t>S 4761</t>
  </si>
  <si>
    <t>S 3208</t>
  </si>
  <si>
    <t>S 3200</t>
  </si>
  <si>
    <t>S 3202</t>
  </si>
  <si>
    <t>S 3203</t>
  </si>
  <si>
    <t>S 3204</t>
  </si>
  <si>
    <t>S 4768</t>
  </si>
  <si>
    <t>S 4769</t>
  </si>
  <si>
    <t>S 4770</t>
  </si>
  <si>
    <t>S 3201</t>
  </si>
  <si>
    <t>L 1+900 do 3+100</t>
  </si>
  <si>
    <t>Z 3+100 do 5+400</t>
  </si>
  <si>
    <t>S 4773</t>
  </si>
  <si>
    <t>S 4799</t>
  </si>
  <si>
    <t>S 4765</t>
  </si>
  <si>
    <t>S 4780</t>
  </si>
  <si>
    <t>S 4782</t>
  </si>
  <si>
    <t>S 4783</t>
  </si>
  <si>
    <t>L 0+000 do 3+400</t>
  </si>
  <si>
    <t>Z 3+400 do 4+400</t>
  </si>
  <si>
    <t>L 0+000 do 1+400</t>
  </si>
  <si>
    <t>Z 1+400 do 4+160</t>
  </si>
  <si>
    <t>Toporowice</t>
  </si>
  <si>
    <t>Dąbie</t>
  </si>
  <si>
    <t>Mierzecice</t>
  </si>
  <si>
    <t xml:space="preserve">Siewierz </t>
  </si>
  <si>
    <t>Sarnów</t>
  </si>
  <si>
    <t>Żelisławice</t>
  </si>
  <si>
    <t>Leśniaki</t>
  </si>
  <si>
    <t>Dzierżawa</t>
  </si>
  <si>
    <t>Boguchwałowice</t>
  </si>
  <si>
    <t>Podwarpie</t>
  </si>
  <si>
    <t>Karsów</t>
  </si>
  <si>
    <t>Warężyn</t>
  </si>
  <si>
    <t xml:space="preserve">Dąbie </t>
  </si>
  <si>
    <t>Wojkowice Kościelne</t>
  </si>
  <si>
    <t>Sączów</t>
  </si>
  <si>
    <t>Siemonia</t>
  </si>
  <si>
    <t>Twardowice</t>
  </si>
  <si>
    <t>Nowa Wieś</t>
  </si>
  <si>
    <t>Zawada</t>
  </si>
  <si>
    <t>Sadowie</t>
  </si>
  <si>
    <t>Sadowie Drugie</t>
  </si>
  <si>
    <t>Najdziszów</t>
  </si>
  <si>
    <t>Wymysłów</t>
  </si>
  <si>
    <t>Dobieszowice</t>
  </si>
  <si>
    <t>Góra Siewierska</t>
  </si>
  <si>
    <t>Myszkowice</t>
  </si>
  <si>
    <t>Brzękowice Górne</t>
  </si>
  <si>
    <t>Goląsza Górna</t>
  </si>
  <si>
    <t>S 4784</t>
  </si>
  <si>
    <t>S 4787</t>
  </si>
  <si>
    <t>S 4788</t>
  </si>
  <si>
    <t>S 4789</t>
  </si>
  <si>
    <t>S 4790</t>
  </si>
  <si>
    <t>S 4791</t>
  </si>
  <si>
    <t>S 4792</t>
  </si>
  <si>
    <t>S 4793</t>
  </si>
  <si>
    <t>S 4794</t>
  </si>
  <si>
    <t>S 4797</t>
  </si>
  <si>
    <t>S 4798</t>
  </si>
  <si>
    <t>S 4800</t>
  </si>
  <si>
    <t>S 4801</t>
  </si>
  <si>
    <t>S 4803</t>
  </si>
  <si>
    <t>S 4802</t>
  </si>
  <si>
    <t>S 4810</t>
  </si>
  <si>
    <t>S 4811</t>
  </si>
  <si>
    <t>S 4804</t>
  </si>
  <si>
    <t>S 4805</t>
  </si>
  <si>
    <t>S 4806</t>
  </si>
  <si>
    <t>S 4807</t>
  </si>
  <si>
    <t>S 4808</t>
  </si>
  <si>
    <t>S 4809</t>
  </si>
  <si>
    <t>42-001</t>
  </si>
  <si>
    <t>42-002</t>
  </si>
  <si>
    <t>42-003</t>
  </si>
  <si>
    <t>004-23</t>
  </si>
  <si>
    <t>23-001</t>
  </si>
  <si>
    <t>002-23</t>
  </si>
  <si>
    <t>001-23</t>
  </si>
  <si>
    <t>23-002</t>
  </si>
  <si>
    <t>Sławków</t>
  </si>
  <si>
    <t>Zawarpie</t>
  </si>
  <si>
    <t>Z 0+000 do 1+700</t>
  </si>
  <si>
    <t>RAZEM:</t>
  </si>
  <si>
    <t>ŁĄCZNA DŁUGOŚĆ DRÓG POWIATOWYCH</t>
  </si>
  <si>
    <t>DŁUGOŚCI ODCINKÓW DRÓG Z UWZGLĘDNIENIEM KLAS TECHNICZNYCH</t>
  </si>
  <si>
    <t>W granicach administracyjnych miast</t>
  </si>
  <si>
    <t>Poza granicami administracyjnymi miast</t>
  </si>
  <si>
    <t>KLASY TECHNICZNE DRÓG POWIATOWYCH - DŁUGOŚCI</t>
  </si>
  <si>
    <t>KLASY TECNICZNE DRÓG - DŁUGOŚCI</t>
  </si>
  <si>
    <t xml:space="preserve"> S 4719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</si>
</sst>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2">
    <font>
      <sz val="10"/>
      <name val="Arial CE"/>
      <family val="0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10"/>
      <name val="Arial CE"/>
      <family val="2"/>
    </font>
    <font>
      <b/>
      <sz val="20"/>
      <color indexed="10"/>
      <name val="Arial CE"/>
      <family val="2"/>
    </font>
    <font>
      <b/>
      <sz val="18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6"/>
      <name val="Arial CE"/>
      <family val="2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dotted"/>
    </border>
    <border>
      <left style="thin"/>
      <right style="thin"/>
      <top style="double"/>
      <bottom style="thin"/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ck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ck"/>
    </border>
    <border>
      <left style="double"/>
      <right style="thin"/>
      <top style="thick"/>
      <bottom>
        <color indexed="63"/>
      </bottom>
    </border>
    <border>
      <left style="double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ck"/>
      <right style="thin"/>
      <top style="thick"/>
      <bottom style="medium"/>
    </border>
    <border>
      <left style="thick"/>
      <right style="thin"/>
      <top style="medium"/>
      <bottom style="thick"/>
    </border>
    <border>
      <left style="thin"/>
      <right style="double"/>
      <top style="thick"/>
      <bottom style="medium"/>
    </border>
    <border>
      <left style="thin"/>
      <right style="double"/>
      <top style="medium"/>
      <bottom style="thick"/>
    </border>
    <border>
      <left style="double"/>
      <right style="thin"/>
      <top style="thick"/>
      <bottom style="medium"/>
    </border>
    <border>
      <left style="double"/>
      <right style="thin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2" borderId="5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51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47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52" xfId="0" applyNumberFormat="1" applyFon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49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53" xfId="0" applyNumberFormat="1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4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4" fontId="0" fillId="0" borderId="62" xfId="0" applyNumberFormat="1" applyBorder="1" applyAlignment="1">
      <alignment horizontal="center" vertical="center"/>
    </xf>
    <xf numFmtId="164" fontId="2" fillId="2" borderId="63" xfId="0" applyNumberFormat="1" applyFont="1" applyFill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64" fontId="0" fillId="0" borderId="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64" fontId="0" fillId="0" borderId="75" xfId="0" applyNumberFormat="1" applyBorder="1" applyAlignment="1">
      <alignment horizontal="center" vertical="center"/>
    </xf>
    <xf numFmtId="164" fontId="0" fillId="0" borderId="76" xfId="0" applyNumberFormat="1" applyBorder="1" applyAlignment="1">
      <alignment horizontal="center" vertical="center"/>
    </xf>
    <xf numFmtId="164" fontId="2" fillId="0" borderId="77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0" fillId="0" borderId="77" xfId="0" applyNumberFormat="1" applyBorder="1" applyAlignment="1">
      <alignment horizontal="center" vertical="center"/>
    </xf>
    <xf numFmtId="164" fontId="4" fillId="0" borderId="7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64" fontId="8" fillId="0" borderId="84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64" fontId="8" fillId="0" borderId="8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88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9" fillId="0" borderId="89" xfId="0" applyNumberFormat="1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95" xfId="0" applyNumberFormat="1" applyFont="1" applyBorder="1" applyAlignment="1">
      <alignment horizontal="center" vertical="center"/>
    </xf>
    <xf numFmtId="164" fontId="5" fillId="0" borderId="96" xfId="0" applyNumberFormat="1" applyFont="1" applyBorder="1" applyAlignment="1">
      <alignment horizontal="center" vertical="center"/>
    </xf>
    <xf numFmtId="164" fontId="5" fillId="0" borderId="97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" fillId="0" borderId="98" xfId="0" applyNumberFormat="1" applyFont="1" applyBorder="1" applyAlignment="1">
      <alignment horizontal="center" vertical="center"/>
    </xf>
    <xf numFmtId="164" fontId="2" fillId="0" borderId="99" xfId="0" applyNumberFormat="1" applyFont="1" applyBorder="1" applyAlignment="1">
      <alignment horizontal="center" vertical="center"/>
    </xf>
    <xf numFmtId="164" fontId="2" fillId="0" borderId="100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/>
    </xf>
    <xf numFmtId="164" fontId="0" fillId="0" borderId="78" xfId="0" applyNumberForma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77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164" fontId="0" fillId="2" borderId="34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8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8" fillId="0" borderId="104" xfId="0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164" fontId="8" fillId="0" borderId="106" xfId="0" applyNumberFormat="1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164" fontId="8" fillId="0" borderId="108" xfId="0" applyNumberFormat="1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view="pageBreakPreview" zoomScale="85" zoomScaleNormal="75" zoomScaleSheetLayoutView="85" workbookViewId="0" topLeftCell="A85">
      <selection activeCell="I134" sqref="I134:I136"/>
    </sheetView>
  </sheetViews>
  <sheetFormatPr defaultColWidth="9.00390625" defaultRowHeight="12.75"/>
  <cols>
    <col min="1" max="1" width="4.00390625" style="1" customWidth="1"/>
    <col min="2" max="3" width="8.75390625" style="1" customWidth="1"/>
    <col min="4" max="5" width="13.00390625" style="1" customWidth="1"/>
    <col min="6" max="6" width="12.375" style="1" customWidth="1"/>
    <col min="7" max="7" width="19.375" style="1" customWidth="1"/>
    <col min="8" max="8" width="16.125" style="1" bestFit="1" customWidth="1"/>
    <col min="9" max="9" width="12.625" style="1" customWidth="1"/>
    <col min="10" max="17" width="9.75390625" style="1" customWidth="1"/>
    <col min="18" max="16384" width="9.125" style="1" customWidth="1"/>
  </cols>
  <sheetData>
    <row r="1" spans="1:17" ht="30" customHeight="1" thickBot="1" thickTop="1">
      <c r="A1" s="288" t="s">
        <v>223</v>
      </c>
      <c r="B1" s="288"/>
      <c r="C1" s="288"/>
      <c r="D1" s="288"/>
      <c r="E1" s="288"/>
      <c r="F1" s="288"/>
      <c r="G1" s="288"/>
      <c r="H1" s="288"/>
      <c r="I1" s="290" t="s">
        <v>224</v>
      </c>
      <c r="J1" s="291"/>
      <c r="K1" s="291"/>
      <c r="L1" s="291" t="s">
        <v>225</v>
      </c>
      <c r="M1" s="291"/>
      <c r="N1" s="322"/>
      <c r="O1" s="323" t="s">
        <v>227</v>
      </c>
      <c r="P1" s="324"/>
      <c r="Q1" s="325"/>
    </row>
    <row r="2" spans="1:17" ht="30" customHeight="1" thickBot="1" thickTop="1">
      <c r="A2" s="289"/>
      <c r="B2" s="289"/>
      <c r="C2" s="289"/>
      <c r="D2" s="289"/>
      <c r="E2" s="289"/>
      <c r="F2" s="289"/>
      <c r="G2" s="289"/>
      <c r="H2" s="289"/>
      <c r="I2" s="190" t="s">
        <v>226</v>
      </c>
      <c r="J2" s="191"/>
      <c r="K2" s="191"/>
      <c r="L2" s="191"/>
      <c r="M2" s="191"/>
      <c r="N2" s="192"/>
      <c r="O2" s="326"/>
      <c r="P2" s="327"/>
      <c r="Q2" s="328"/>
    </row>
    <row r="3" spans="1:17" s="2" customFormat="1" ht="39.75" thickBot="1" thickTop="1">
      <c r="A3" s="40" t="s">
        <v>0</v>
      </c>
      <c r="B3" s="41" t="s">
        <v>1</v>
      </c>
      <c r="C3" s="42" t="s">
        <v>2</v>
      </c>
      <c r="D3" s="42" t="s">
        <v>3</v>
      </c>
      <c r="E3" s="41" t="s">
        <v>4</v>
      </c>
      <c r="F3" s="42" t="s">
        <v>5</v>
      </c>
      <c r="G3" s="42" t="s">
        <v>6</v>
      </c>
      <c r="H3" s="43" t="s">
        <v>7</v>
      </c>
      <c r="I3" s="133" t="s">
        <v>16</v>
      </c>
      <c r="J3" s="134" t="s">
        <v>14</v>
      </c>
      <c r="K3" s="135" t="s">
        <v>70</v>
      </c>
      <c r="L3" s="136" t="s">
        <v>16</v>
      </c>
      <c r="M3" s="134" t="s">
        <v>14</v>
      </c>
      <c r="N3" s="137" t="s">
        <v>70</v>
      </c>
      <c r="O3" s="138" t="s">
        <v>16</v>
      </c>
      <c r="P3" s="139" t="s">
        <v>14</v>
      </c>
      <c r="Q3" s="140" t="s">
        <v>70</v>
      </c>
    </row>
    <row r="4" spans="1:17" ht="13.5" thickTop="1">
      <c r="A4" s="272">
        <v>1</v>
      </c>
      <c r="B4" s="271" t="s">
        <v>79</v>
      </c>
      <c r="C4" s="3">
        <v>14256</v>
      </c>
      <c r="D4" s="3" t="s">
        <v>9</v>
      </c>
      <c r="E4" s="269" t="s">
        <v>9</v>
      </c>
      <c r="F4" s="3" t="s">
        <v>36</v>
      </c>
      <c r="G4" s="19" t="s">
        <v>36</v>
      </c>
      <c r="H4" s="28">
        <v>2.04</v>
      </c>
      <c r="I4" s="100"/>
      <c r="J4" s="101"/>
      <c r="K4" s="102"/>
      <c r="L4" s="103"/>
      <c r="M4" s="101"/>
      <c r="N4" s="102">
        <v>2.04</v>
      </c>
      <c r="O4" s="217"/>
      <c r="P4" s="218"/>
      <c r="Q4" s="221">
        <f>SUM(H4:H6)</f>
        <v>13.568999999999999</v>
      </c>
    </row>
    <row r="5" spans="1:17" ht="12.75">
      <c r="A5" s="240"/>
      <c r="B5" s="243"/>
      <c r="C5" s="246" t="s">
        <v>8</v>
      </c>
      <c r="D5" s="246" t="s">
        <v>9</v>
      </c>
      <c r="E5" s="198"/>
      <c r="F5" s="7" t="s">
        <v>37</v>
      </c>
      <c r="G5" s="7" t="s">
        <v>37</v>
      </c>
      <c r="H5" s="188">
        <v>11.529</v>
      </c>
      <c r="I5" s="292"/>
      <c r="J5" s="294"/>
      <c r="K5" s="296">
        <v>11.529</v>
      </c>
      <c r="L5" s="329"/>
      <c r="M5" s="330"/>
      <c r="N5" s="274"/>
      <c r="O5" s="212"/>
      <c r="P5" s="219"/>
      <c r="Q5" s="222"/>
    </row>
    <row r="6" spans="1:17" ht="13.5" thickBot="1">
      <c r="A6" s="245"/>
      <c r="B6" s="242"/>
      <c r="C6" s="238"/>
      <c r="D6" s="238"/>
      <c r="E6" s="199"/>
      <c r="F6" s="10" t="s">
        <v>38</v>
      </c>
      <c r="G6" s="10" t="s">
        <v>38</v>
      </c>
      <c r="H6" s="270"/>
      <c r="I6" s="293"/>
      <c r="J6" s="295"/>
      <c r="K6" s="297"/>
      <c r="L6" s="300"/>
      <c r="M6" s="301"/>
      <c r="N6" s="275"/>
      <c r="O6" s="213"/>
      <c r="P6" s="220"/>
      <c r="Q6" s="223"/>
    </row>
    <row r="7" spans="1:17" ht="13.5" thickTop="1">
      <c r="A7" s="240">
        <v>2</v>
      </c>
      <c r="B7" s="243" t="s">
        <v>80</v>
      </c>
      <c r="C7" s="236" t="s">
        <v>10</v>
      </c>
      <c r="D7" s="236" t="s">
        <v>9</v>
      </c>
      <c r="E7" s="198" t="s">
        <v>9</v>
      </c>
      <c r="F7" s="11" t="s">
        <v>37</v>
      </c>
      <c r="G7" s="11" t="s">
        <v>37</v>
      </c>
      <c r="H7" s="201">
        <v>2.322</v>
      </c>
      <c r="I7" s="298"/>
      <c r="J7" s="299"/>
      <c r="K7" s="201">
        <v>2.322</v>
      </c>
      <c r="L7" s="276"/>
      <c r="M7" s="278"/>
      <c r="N7" s="195"/>
      <c r="O7" s="211"/>
      <c r="P7" s="187"/>
      <c r="Q7" s="188">
        <f>SUM(H7:H10)</f>
        <v>7.538</v>
      </c>
    </row>
    <row r="8" spans="1:17" ht="12.75">
      <c r="A8" s="240"/>
      <c r="B8" s="243"/>
      <c r="C8" s="239"/>
      <c r="D8" s="239"/>
      <c r="E8" s="198"/>
      <c r="F8" s="7" t="s">
        <v>38</v>
      </c>
      <c r="G8" s="7" t="s">
        <v>38</v>
      </c>
      <c r="H8" s="223"/>
      <c r="I8" s="213"/>
      <c r="J8" s="220"/>
      <c r="K8" s="223"/>
      <c r="L8" s="277"/>
      <c r="M8" s="279"/>
      <c r="N8" s="250"/>
      <c r="O8" s="212"/>
      <c r="P8" s="219"/>
      <c r="Q8" s="222"/>
    </row>
    <row r="9" spans="1:17" ht="12.75">
      <c r="A9" s="240"/>
      <c r="B9" s="243"/>
      <c r="C9" s="7" t="s">
        <v>12</v>
      </c>
      <c r="D9" s="7" t="s">
        <v>9</v>
      </c>
      <c r="E9" s="198"/>
      <c r="F9" s="7" t="s">
        <v>39</v>
      </c>
      <c r="G9" s="7" t="s">
        <v>39</v>
      </c>
      <c r="H9" s="32">
        <v>2.826</v>
      </c>
      <c r="I9" s="55"/>
      <c r="J9" s="56"/>
      <c r="K9" s="32">
        <v>2.826</v>
      </c>
      <c r="L9" s="78"/>
      <c r="M9" s="79"/>
      <c r="N9" s="47"/>
      <c r="O9" s="212"/>
      <c r="P9" s="219"/>
      <c r="Q9" s="222"/>
    </row>
    <row r="10" spans="1:17" ht="13.5" thickBot="1">
      <c r="A10" s="240"/>
      <c r="B10" s="243"/>
      <c r="C10" s="6" t="s">
        <v>13</v>
      </c>
      <c r="D10" s="6" t="s">
        <v>9</v>
      </c>
      <c r="E10" s="198"/>
      <c r="F10" s="6" t="s">
        <v>39</v>
      </c>
      <c r="G10" s="6" t="s">
        <v>39</v>
      </c>
      <c r="H10" s="26">
        <v>2.39</v>
      </c>
      <c r="I10" s="91"/>
      <c r="J10" s="92"/>
      <c r="K10" s="36">
        <v>2.39</v>
      </c>
      <c r="L10" s="89"/>
      <c r="M10" s="90"/>
      <c r="N10" s="54"/>
      <c r="O10" s="213"/>
      <c r="P10" s="220"/>
      <c r="Q10" s="223"/>
    </row>
    <row r="11" spans="1:17" ht="14.25" thickBot="1" thickTop="1">
      <c r="A11" s="33">
        <v>3</v>
      </c>
      <c r="B11" s="13" t="s">
        <v>81</v>
      </c>
      <c r="C11" s="12" t="s">
        <v>12</v>
      </c>
      <c r="D11" s="12" t="s">
        <v>9</v>
      </c>
      <c r="E11" s="155" t="s">
        <v>9</v>
      </c>
      <c r="F11" s="12" t="s">
        <v>39</v>
      </c>
      <c r="G11" s="12" t="s">
        <v>39</v>
      </c>
      <c r="H11" s="34">
        <v>0.4</v>
      </c>
      <c r="I11" s="106"/>
      <c r="J11" s="107"/>
      <c r="K11" s="108">
        <v>0.4</v>
      </c>
      <c r="L11" s="142"/>
      <c r="M11" s="82"/>
      <c r="N11" s="81"/>
      <c r="O11" s="55"/>
      <c r="P11" s="56"/>
      <c r="Q11" s="32">
        <f>H11</f>
        <v>0.4</v>
      </c>
    </row>
    <row r="12" spans="1:17" ht="14.25" thickBot="1" thickTop="1">
      <c r="A12" s="33">
        <v>4</v>
      </c>
      <c r="B12" s="13" t="s">
        <v>82</v>
      </c>
      <c r="C12" s="12" t="s">
        <v>13</v>
      </c>
      <c r="D12" s="12" t="s">
        <v>9</v>
      </c>
      <c r="E12" s="155" t="s">
        <v>9</v>
      </c>
      <c r="F12" s="12" t="s">
        <v>39</v>
      </c>
      <c r="G12" s="12" t="s">
        <v>39</v>
      </c>
      <c r="H12" s="34">
        <v>0.25</v>
      </c>
      <c r="I12" s="93"/>
      <c r="J12" s="94"/>
      <c r="K12" s="34">
        <v>0.25</v>
      </c>
      <c r="L12" s="99"/>
      <c r="M12" s="98"/>
      <c r="N12" s="50"/>
      <c r="O12" s="55"/>
      <c r="P12" s="56"/>
      <c r="Q12" s="32">
        <f>H12</f>
        <v>0.25</v>
      </c>
    </row>
    <row r="13" spans="1:17" ht="13.5" thickTop="1">
      <c r="A13" s="240">
        <v>5</v>
      </c>
      <c r="B13" s="243" t="s">
        <v>83</v>
      </c>
      <c r="C13" s="11" t="s">
        <v>11</v>
      </c>
      <c r="D13" s="11" t="s">
        <v>14</v>
      </c>
      <c r="E13" s="198" t="s">
        <v>9</v>
      </c>
      <c r="F13" s="11" t="s">
        <v>37</v>
      </c>
      <c r="G13" s="11" t="s">
        <v>37</v>
      </c>
      <c r="H13" s="31">
        <v>1.961</v>
      </c>
      <c r="I13" s="109"/>
      <c r="J13" s="110"/>
      <c r="K13" s="111">
        <v>1.961</v>
      </c>
      <c r="L13" s="125"/>
      <c r="M13" s="76"/>
      <c r="N13" s="77"/>
      <c r="O13" s="211"/>
      <c r="P13" s="187"/>
      <c r="Q13" s="188">
        <f>SUM(H13:H14)</f>
        <v>5.121</v>
      </c>
    </row>
    <row r="14" spans="1:17" ht="13.5" thickBot="1">
      <c r="A14" s="240"/>
      <c r="B14" s="243"/>
      <c r="C14" s="6">
        <v>14258</v>
      </c>
      <c r="D14" s="6" t="s">
        <v>9</v>
      </c>
      <c r="E14" s="198"/>
      <c r="F14" s="6" t="s">
        <v>36</v>
      </c>
      <c r="G14" s="20" t="s">
        <v>36</v>
      </c>
      <c r="H14" s="35">
        <v>3.16</v>
      </c>
      <c r="I14" s="112"/>
      <c r="J14" s="113"/>
      <c r="K14" s="114"/>
      <c r="L14" s="115"/>
      <c r="M14" s="113"/>
      <c r="N14" s="114">
        <v>3.16</v>
      </c>
      <c r="O14" s="213"/>
      <c r="P14" s="220"/>
      <c r="Q14" s="223"/>
    </row>
    <row r="15" spans="1:17" ht="14.25" thickBot="1" thickTop="1">
      <c r="A15" s="33">
        <v>6</v>
      </c>
      <c r="B15" s="13" t="s">
        <v>84</v>
      </c>
      <c r="C15" s="12" t="s">
        <v>15</v>
      </c>
      <c r="D15" s="12" t="s">
        <v>9</v>
      </c>
      <c r="E15" s="155" t="s">
        <v>16</v>
      </c>
      <c r="F15" s="12" t="s">
        <v>40</v>
      </c>
      <c r="G15" s="12" t="s">
        <v>40</v>
      </c>
      <c r="H15" s="34">
        <v>2.2</v>
      </c>
      <c r="I15" s="93">
        <v>2.2</v>
      </c>
      <c r="J15" s="94"/>
      <c r="K15" s="34"/>
      <c r="L15" s="99"/>
      <c r="M15" s="98"/>
      <c r="N15" s="50"/>
      <c r="O15" s="55">
        <f>H15</f>
        <v>2.2</v>
      </c>
      <c r="P15" s="56"/>
      <c r="Q15" s="32"/>
    </row>
    <row r="16" spans="1:17" ht="14.25" thickBot="1" thickTop="1">
      <c r="A16" s="33">
        <v>7</v>
      </c>
      <c r="B16" s="13" t="s">
        <v>85</v>
      </c>
      <c r="C16" s="12" t="s">
        <v>17</v>
      </c>
      <c r="D16" s="12" t="s">
        <v>9</v>
      </c>
      <c r="E16" s="155" t="s">
        <v>9</v>
      </c>
      <c r="F16" s="12" t="s">
        <v>40</v>
      </c>
      <c r="G16" s="12" t="s">
        <v>40</v>
      </c>
      <c r="H16" s="34">
        <v>3.918</v>
      </c>
      <c r="I16" s="106"/>
      <c r="J16" s="107"/>
      <c r="K16" s="108">
        <v>3.918</v>
      </c>
      <c r="L16" s="95"/>
      <c r="M16" s="96"/>
      <c r="N16" s="97"/>
      <c r="O16" s="55"/>
      <c r="P16" s="56"/>
      <c r="Q16" s="32">
        <f>H16</f>
        <v>3.918</v>
      </c>
    </row>
    <row r="17" spans="1:17" ht="13.5" thickTop="1">
      <c r="A17" s="244">
        <v>8</v>
      </c>
      <c r="B17" s="241" t="s">
        <v>86</v>
      </c>
      <c r="C17" s="11">
        <v>14257</v>
      </c>
      <c r="D17" s="11" t="s">
        <v>14</v>
      </c>
      <c r="E17" s="197" t="s">
        <v>14</v>
      </c>
      <c r="F17" s="11" t="s">
        <v>36</v>
      </c>
      <c r="G17" s="21" t="s">
        <v>36</v>
      </c>
      <c r="H17" s="27">
        <v>1.35</v>
      </c>
      <c r="I17" s="85"/>
      <c r="J17" s="86"/>
      <c r="K17" s="27"/>
      <c r="L17" s="87"/>
      <c r="M17" s="88">
        <v>1.35</v>
      </c>
      <c r="N17" s="38"/>
      <c r="O17" s="211"/>
      <c r="P17" s="187">
        <f>SUM(H17:H18)</f>
        <v>3.475</v>
      </c>
      <c r="Q17" s="188"/>
    </row>
    <row r="18" spans="1:17" ht="13.5" thickBot="1">
      <c r="A18" s="240"/>
      <c r="B18" s="243"/>
      <c r="C18" s="6" t="s">
        <v>18</v>
      </c>
      <c r="D18" s="6" t="s">
        <v>14</v>
      </c>
      <c r="E18" s="198"/>
      <c r="F18" s="6" t="s">
        <v>37</v>
      </c>
      <c r="G18" s="6" t="s">
        <v>37</v>
      </c>
      <c r="H18" s="26">
        <v>2.125</v>
      </c>
      <c r="I18" s="58"/>
      <c r="J18" s="57">
        <v>2.125</v>
      </c>
      <c r="K18" s="26"/>
      <c r="L18" s="89"/>
      <c r="M18" s="90"/>
      <c r="N18" s="54"/>
      <c r="O18" s="213"/>
      <c r="P18" s="220"/>
      <c r="Q18" s="223"/>
    </row>
    <row r="19" spans="1:17" ht="13.5" thickTop="1">
      <c r="A19" s="244">
        <v>9</v>
      </c>
      <c r="B19" s="241" t="s">
        <v>87</v>
      </c>
      <c r="C19" s="237">
        <v>14266</v>
      </c>
      <c r="D19" s="16" t="s">
        <v>21</v>
      </c>
      <c r="E19" s="197" t="s">
        <v>14</v>
      </c>
      <c r="F19" s="237" t="s">
        <v>41</v>
      </c>
      <c r="G19" s="22" t="s">
        <v>41</v>
      </c>
      <c r="H19" s="195">
        <v>2.46</v>
      </c>
      <c r="I19" s="282"/>
      <c r="J19" s="284"/>
      <c r="K19" s="286"/>
      <c r="L19" s="300"/>
      <c r="M19" s="301">
        <v>2.46</v>
      </c>
      <c r="N19" s="275"/>
      <c r="O19" s="211"/>
      <c r="P19" s="187">
        <f>SUM(H19:H22)</f>
        <v>7.661999999999999</v>
      </c>
      <c r="Q19" s="188"/>
    </row>
    <row r="20" spans="1:17" ht="12.75">
      <c r="A20" s="240"/>
      <c r="B20" s="243"/>
      <c r="C20" s="239"/>
      <c r="D20" s="15" t="s">
        <v>22</v>
      </c>
      <c r="E20" s="198"/>
      <c r="F20" s="239"/>
      <c r="G20" s="23" t="s">
        <v>42</v>
      </c>
      <c r="H20" s="250"/>
      <c r="I20" s="283"/>
      <c r="J20" s="285"/>
      <c r="K20" s="287"/>
      <c r="L20" s="283"/>
      <c r="M20" s="285"/>
      <c r="N20" s="287"/>
      <c r="O20" s="212"/>
      <c r="P20" s="219"/>
      <c r="Q20" s="222"/>
    </row>
    <row r="21" spans="1:17" ht="12.75">
      <c r="A21" s="240"/>
      <c r="B21" s="243"/>
      <c r="C21" s="7" t="s">
        <v>19</v>
      </c>
      <c r="D21" s="7" t="s">
        <v>14</v>
      </c>
      <c r="E21" s="198"/>
      <c r="F21" s="7" t="s">
        <v>38</v>
      </c>
      <c r="G21" s="7" t="s">
        <v>38</v>
      </c>
      <c r="H21" s="32">
        <v>3.762</v>
      </c>
      <c r="I21" s="116"/>
      <c r="J21" s="117">
        <v>3.762</v>
      </c>
      <c r="K21" s="118"/>
      <c r="L21" s="129"/>
      <c r="M21" s="127"/>
      <c r="N21" s="128"/>
      <c r="O21" s="212"/>
      <c r="P21" s="219"/>
      <c r="Q21" s="222"/>
    </row>
    <row r="22" spans="1:17" ht="13.5" thickBot="1">
      <c r="A22" s="245"/>
      <c r="B22" s="242"/>
      <c r="C22" s="10" t="s">
        <v>20</v>
      </c>
      <c r="D22" s="10" t="s">
        <v>14</v>
      </c>
      <c r="E22" s="199"/>
      <c r="F22" s="10" t="s">
        <v>39</v>
      </c>
      <c r="G22" s="10" t="s">
        <v>39</v>
      </c>
      <c r="H22" s="36">
        <v>1.44</v>
      </c>
      <c r="I22" s="119"/>
      <c r="J22" s="120">
        <v>1.44</v>
      </c>
      <c r="K22" s="121"/>
      <c r="L22" s="115"/>
      <c r="M22" s="113"/>
      <c r="N22" s="114"/>
      <c r="O22" s="213"/>
      <c r="P22" s="220"/>
      <c r="Q22" s="223"/>
    </row>
    <row r="23" spans="1:17" ht="13.5" thickTop="1">
      <c r="A23" s="244">
        <v>10</v>
      </c>
      <c r="B23" s="241" t="s">
        <v>88</v>
      </c>
      <c r="C23" s="237">
        <v>14207</v>
      </c>
      <c r="D23" s="237" t="s">
        <v>14</v>
      </c>
      <c r="E23" s="197" t="s">
        <v>14</v>
      </c>
      <c r="F23" s="237" t="s">
        <v>40</v>
      </c>
      <c r="G23" s="22" t="s">
        <v>43</v>
      </c>
      <c r="H23" s="195">
        <v>3.292</v>
      </c>
      <c r="I23" s="280"/>
      <c r="J23" s="281"/>
      <c r="K23" s="200"/>
      <c r="L23" s="276"/>
      <c r="M23" s="278">
        <v>3.292</v>
      </c>
      <c r="N23" s="195"/>
      <c r="O23" s="211"/>
      <c r="P23" s="187">
        <f>SUM(H23:H26)</f>
        <v>4.717</v>
      </c>
      <c r="Q23" s="188"/>
    </row>
    <row r="24" spans="1:17" ht="12.75">
      <c r="A24" s="240"/>
      <c r="B24" s="243"/>
      <c r="C24" s="236"/>
      <c r="D24" s="236"/>
      <c r="E24" s="198"/>
      <c r="F24" s="236"/>
      <c r="G24" s="23" t="s">
        <v>44</v>
      </c>
      <c r="H24" s="200"/>
      <c r="I24" s="280"/>
      <c r="J24" s="281"/>
      <c r="K24" s="200"/>
      <c r="L24" s="280"/>
      <c r="M24" s="281"/>
      <c r="N24" s="200"/>
      <c r="O24" s="212"/>
      <c r="P24" s="219"/>
      <c r="Q24" s="222"/>
    </row>
    <row r="25" spans="1:17" ht="12.75">
      <c r="A25" s="240"/>
      <c r="B25" s="243"/>
      <c r="C25" s="239"/>
      <c r="D25" s="239"/>
      <c r="E25" s="198"/>
      <c r="F25" s="239"/>
      <c r="G25" s="23" t="s">
        <v>43</v>
      </c>
      <c r="H25" s="250"/>
      <c r="I25" s="277"/>
      <c r="J25" s="279"/>
      <c r="K25" s="250"/>
      <c r="L25" s="277"/>
      <c r="M25" s="279"/>
      <c r="N25" s="250"/>
      <c r="O25" s="212"/>
      <c r="P25" s="219"/>
      <c r="Q25" s="222"/>
    </row>
    <row r="26" spans="1:17" ht="13.5" thickBot="1">
      <c r="A26" s="245"/>
      <c r="B26" s="242"/>
      <c r="C26" s="10" t="s">
        <v>23</v>
      </c>
      <c r="D26" s="10" t="s">
        <v>14</v>
      </c>
      <c r="E26" s="199"/>
      <c r="F26" s="10" t="s">
        <v>40</v>
      </c>
      <c r="G26" s="10" t="s">
        <v>40</v>
      </c>
      <c r="H26" s="36">
        <v>1.425</v>
      </c>
      <c r="I26" s="58"/>
      <c r="J26" s="57">
        <v>1.425</v>
      </c>
      <c r="K26" s="26"/>
      <c r="L26" s="89"/>
      <c r="M26" s="90"/>
      <c r="N26" s="54"/>
      <c r="O26" s="213"/>
      <c r="P26" s="220"/>
      <c r="Q26" s="223"/>
    </row>
    <row r="27" spans="1:17" ht="13.5" thickTop="1">
      <c r="A27" s="244">
        <v>11</v>
      </c>
      <c r="B27" s="241" t="s">
        <v>89</v>
      </c>
      <c r="C27" s="11">
        <v>14252</v>
      </c>
      <c r="D27" s="11" t="s">
        <v>9</v>
      </c>
      <c r="E27" s="197" t="s">
        <v>9</v>
      </c>
      <c r="F27" s="11" t="s">
        <v>36</v>
      </c>
      <c r="G27" s="21" t="s">
        <v>45</v>
      </c>
      <c r="H27" s="27">
        <v>2</v>
      </c>
      <c r="I27" s="122"/>
      <c r="J27" s="123"/>
      <c r="K27" s="124"/>
      <c r="L27" s="125"/>
      <c r="M27" s="76"/>
      <c r="N27" s="77">
        <v>2</v>
      </c>
      <c r="O27" s="211"/>
      <c r="P27" s="187"/>
      <c r="Q27" s="188">
        <f>SUM(H27:H28)</f>
        <v>2.96</v>
      </c>
    </row>
    <row r="28" spans="1:17" ht="13.5" thickBot="1">
      <c r="A28" s="240"/>
      <c r="B28" s="243"/>
      <c r="C28" s="6" t="s">
        <v>24</v>
      </c>
      <c r="D28" s="6" t="s">
        <v>9</v>
      </c>
      <c r="E28" s="198"/>
      <c r="F28" s="6" t="s">
        <v>37</v>
      </c>
      <c r="G28" s="6" t="s">
        <v>37</v>
      </c>
      <c r="H28" s="26">
        <v>0.96</v>
      </c>
      <c r="I28" s="119"/>
      <c r="J28" s="120"/>
      <c r="K28" s="121">
        <v>0.96</v>
      </c>
      <c r="L28" s="115"/>
      <c r="M28" s="113"/>
      <c r="N28" s="114"/>
      <c r="O28" s="213"/>
      <c r="P28" s="220"/>
      <c r="Q28" s="223"/>
    </row>
    <row r="29" spans="1:17" ht="14.25" thickBot="1" thickTop="1">
      <c r="A29" s="33">
        <v>12</v>
      </c>
      <c r="B29" s="13" t="s">
        <v>90</v>
      </c>
      <c r="C29" s="12" t="s">
        <v>25</v>
      </c>
      <c r="D29" s="12" t="s">
        <v>9</v>
      </c>
      <c r="E29" s="155" t="s">
        <v>9</v>
      </c>
      <c r="F29" s="12" t="s">
        <v>39</v>
      </c>
      <c r="G29" s="12" t="s">
        <v>39</v>
      </c>
      <c r="H29" s="34">
        <v>3.006</v>
      </c>
      <c r="I29" s="74"/>
      <c r="J29" s="75"/>
      <c r="K29" s="39">
        <v>3.006</v>
      </c>
      <c r="L29" s="99"/>
      <c r="M29" s="98"/>
      <c r="N29" s="50"/>
      <c r="O29" s="55"/>
      <c r="P29" s="56"/>
      <c r="Q29" s="32">
        <f>H29</f>
        <v>3.006</v>
      </c>
    </row>
    <row r="30" spans="1:17" ht="13.5" thickTop="1">
      <c r="A30" s="244">
        <v>13</v>
      </c>
      <c r="B30" s="241" t="s">
        <v>91</v>
      </c>
      <c r="C30" s="11">
        <v>14222</v>
      </c>
      <c r="D30" s="11" t="s">
        <v>16</v>
      </c>
      <c r="E30" s="197" t="s">
        <v>16</v>
      </c>
      <c r="F30" s="11" t="s">
        <v>40</v>
      </c>
      <c r="G30" s="21" t="s">
        <v>46</v>
      </c>
      <c r="H30" s="27">
        <v>2.38</v>
      </c>
      <c r="I30" s="122"/>
      <c r="J30" s="123"/>
      <c r="K30" s="124"/>
      <c r="L30" s="125">
        <v>2.38</v>
      </c>
      <c r="M30" s="76"/>
      <c r="N30" s="77"/>
      <c r="O30" s="211">
        <f>SUM(H30:H31)</f>
        <v>8.68</v>
      </c>
      <c r="P30" s="187"/>
      <c r="Q30" s="188"/>
    </row>
    <row r="31" spans="1:17" ht="13.5" thickBot="1">
      <c r="A31" s="240"/>
      <c r="B31" s="243"/>
      <c r="C31" s="6" t="s">
        <v>26</v>
      </c>
      <c r="D31" s="6" t="s">
        <v>16</v>
      </c>
      <c r="E31" s="198"/>
      <c r="F31" s="6" t="s">
        <v>40</v>
      </c>
      <c r="G31" s="6" t="s">
        <v>40</v>
      </c>
      <c r="H31" s="26">
        <v>6.3</v>
      </c>
      <c r="I31" s="119">
        <v>6.3</v>
      </c>
      <c r="J31" s="120"/>
      <c r="K31" s="121"/>
      <c r="L31" s="115"/>
      <c r="M31" s="113"/>
      <c r="N31" s="114"/>
      <c r="O31" s="213"/>
      <c r="P31" s="220"/>
      <c r="Q31" s="223"/>
    </row>
    <row r="32" spans="1:17" ht="13.5" thickTop="1">
      <c r="A32" s="244">
        <v>14</v>
      </c>
      <c r="B32" s="241" t="s">
        <v>92</v>
      </c>
      <c r="C32" s="17" t="s">
        <v>27</v>
      </c>
      <c r="D32" s="17" t="s">
        <v>14</v>
      </c>
      <c r="E32" s="267" t="s">
        <v>30</v>
      </c>
      <c r="F32" s="17" t="s">
        <v>37</v>
      </c>
      <c r="G32" s="17" t="s">
        <v>37</v>
      </c>
      <c r="H32" s="37">
        <v>1.9</v>
      </c>
      <c r="I32" s="171"/>
      <c r="J32" s="172">
        <v>1.9</v>
      </c>
      <c r="K32" s="173"/>
      <c r="L32" s="159"/>
      <c r="M32" s="160"/>
      <c r="N32" s="161"/>
      <c r="O32" s="211"/>
      <c r="P32" s="187">
        <v>5.3</v>
      </c>
      <c r="Q32" s="188"/>
    </row>
    <row r="33" spans="1:17" ht="12.75">
      <c r="A33" s="240"/>
      <c r="B33" s="243"/>
      <c r="C33" s="246">
        <v>14265</v>
      </c>
      <c r="D33" s="14" t="s">
        <v>28</v>
      </c>
      <c r="E33" s="268"/>
      <c r="F33" s="246" t="s">
        <v>41</v>
      </c>
      <c r="G33" s="23" t="s">
        <v>47</v>
      </c>
      <c r="H33" s="249">
        <v>6.1</v>
      </c>
      <c r="I33" s="174"/>
      <c r="J33" s="175"/>
      <c r="K33" s="176"/>
      <c r="L33" s="177"/>
      <c r="M33" s="178">
        <v>3.4</v>
      </c>
      <c r="N33" s="179"/>
      <c r="O33" s="189"/>
      <c r="P33" s="193"/>
      <c r="Q33" s="194"/>
    </row>
    <row r="34" spans="1:17" ht="13.5" thickBot="1">
      <c r="A34" s="245"/>
      <c r="B34" s="242"/>
      <c r="C34" s="238"/>
      <c r="D34" s="18" t="s">
        <v>29</v>
      </c>
      <c r="E34" s="157" t="s">
        <v>29</v>
      </c>
      <c r="F34" s="238"/>
      <c r="G34" s="24" t="s">
        <v>48</v>
      </c>
      <c r="H34" s="196"/>
      <c r="I34" s="180"/>
      <c r="J34" s="181"/>
      <c r="K34" s="182"/>
      <c r="L34" s="165">
        <v>2.7</v>
      </c>
      <c r="M34" s="166"/>
      <c r="N34" s="167"/>
      <c r="O34" s="59">
        <v>2.7</v>
      </c>
      <c r="P34" s="60"/>
      <c r="Q34" s="61"/>
    </row>
    <row r="35" spans="1:17" ht="13.5" thickTop="1">
      <c r="A35" s="244">
        <v>15</v>
      </c>
      <c r="B35" s="241" t="s">
        <v>93</v>
      </c>
      <c r="C35" s="11" t="s">
        <v>31</v>
      </c>
      <c r="D35" s="11" t="s">
        <v>14</v>
      </c>
      <c r="E35" s="197" t="s">
        <v>14</v>
      </c>
      <c r="F35" s="11" t="s">
        <v>39</v>
      </c>
      <c r="G35" s="11" t="s">
        <v>39</v>
      </c>
      <c r="H35" s="31">
        <v>1.381</v>
      </c>
      <c r="I35" s="109"/>
      <c r="J35" s="110">
        <v>1.381</v>
      </c>
      <c r="K35" s="111"/>
      <c r="L35" s="125"/>
      <c r="M35" s="76"/>
      <c r="N35" s="77"/>
      <c r="O35" s="211"/>
      <c r="P35" s="187">
        <f>SUM(H35:H36)</f>
        <v>2.549</v>
      </c>
      <c r="Q35" s="188"/>
    </row>
    <row r="36" spans="1:17" ht="13.5" thickBot="1">
      <c r="A36" s="240"/>
      <c r="B36" s="243"/>
      <c r="C36" s="6" t="s">
        <v>32</v>
      </c>
      <c r="D36" s="6" t="s">
        <v>14</v>
      </c>
      <c r="E36" s="198"/>
      <c r="F36" s="6" t="s">
        <v>38</v>
      </c>
      <c r="G36" s="6" t="s">
        <v>38</v>
      </c>
      <c r="H36" s="26">
        <v>1.168</v>
      </c>
      <c r="I36" s="68"/>
      <c r="J36" s="104">
        <v>1.168</v>
      </c>
      <c r="K36" s="105"/>
      <c r="L36" s="115"/>
      <c r="M36" s="113"/>
      <c r="N36" s="114"/>
      <c r="O36" s="213"/>
      <c r="P36" s="220"/>
      <c r="Q36" s="223"/>
    </row>
    <row r="37" spans="1:17" ht="13.5" thickTop="1">
      <c r="A37" s="244">
        <v>16</v>
      </c>
      <c r="B37" s="241" t="s">
        <v>94</v>
      </c>
      <c r="C37" s="237">
        <v>14213</v>
      </c>
      <c r="D37" s="237" t="s">
        <v>16</v>
      </c>
      <c r="E37" s="197" t="s">
        <v>16</v>
      </c>
      <c r="F37" s="17" t="s">
        <v>49</v>
      </c>
      <c r="G37" s="22" t="s">
        <v>50</v>
      </c>
      <c r="H37" s="195">
        <v>2.2</v>
      </c>
      <c r="I37" s="276"/>
      <c r="J37" s="278"/>
      <c r="K37" s="195"/>
      <c r="L37" s="276">
        <v>2.2</v>
      </c>
      <c r="M37" s="278"/>
      <c r="N37" s="195"/>
      <c r="O37" s="211">
        <f>SUM(H37:H39)</f>
        <v>3.8280000000000003</v>
      </c>
      <c r="P37" s="187"/>
      <c r="Q37" s="188"/>
    </row>
    <row r="38" spans="1:17" ht="12.75">
      <c r="A38" s="240"/>
      <c r="B38" s="243"/>
      <c r="C38" s="239"/>
      <c r="D38" s="239"/>
      <c r="E38" s="198"/>
      <c r="F38" s="7" t="s">
        <v>40</v>
      </c>
      <c r="G38" s="23" t="s">
        <v>51</v>
      </c>
      <c r="H38" s="250"/>
      <c r="I38" s="277"/>
      <c r="J38" s="279"/>
      <c r="K38" s="250"/>
      <c r="L38" s="277"/>
      <c r="M38" s="279"/>
      <c r="N38" s="250"/>
      <c r="O38" s="212"/>
      <c r="P38" s="219"/>
      <c r="Q38" s="222"/>
    </row>
    <row r="39" spans="1:17" ht="13.5" thickBot="1">
      <c r="A39" s="245"/>
      <c r="B39" s="242"/>
      <c r="C39" s="10" t="s">
        <v>33</v>
      </c>
      <c r="D39" s="10" t="s">
        <v>16</v>
      </c>
      <c r="E39" s="199"/>
      <c r="F39" s="10" t="s">
        <v>40</v>
      </c>
      <c r="G39" s="10" t="s">
        <v>40</v>
      </c>
      <c r="H39" s="36">
        <v>1.628</v>
      </c>
      <c r="I39" s="91">
        <v>1.628</v>
      </c>
      <c r="J39" s="92"/>
      <c r="K39" s="36"/>
      <c r="L39" s="89"/>
      <c r="M39" s="90"/>
      <c r="N39" s="54"/>
      <c r="O39" s="213"/>
      <c r="P39" s="220"/>
      <c r="Q39" s="223"/>
    </row>
    <row r="40" spans="1:17" ht="13.5" thickTop="1">
      <c r="A40" s="244">
        <v>17</v>
      </c>
      <c r="B40" s="241" t="s">
        <v>95</v>
      </c>
      <c r="C40" s="11" t="s">
        <v>34</v>
      </c>
      <c r="D40" s="11" t="s">
        <v>16</v>
      </c>
      <c r="E40" s="197" t="s">
        <v>14</v>
      </c>
      <c r="F40" s="11" t="s">
        <v>40</v>
      </c>
      <c r="G40" s="11" t="s">
        <v>40</v>
      </c>
      <c r="H40" s="31">
        <v>0.542</v>
      </c>
      <c r="I40" s="109"/>
      <c r="J40" s="110">
        <v>0.542</v>
      </c>
      <c r="K40" s="111"/>
      <c r="L40" s="125"/>
      <c r="M40" s="76"/>
      <c r="N40" s="77"/>
      <c r="O40" s="211"/>
      <c r="P40" s="187">
        <f>SUM(H40:H41)</f>
        <v>3.1340000000000003</v>
      </c>
      <c r="Q40" s="188"/>
    </row>
    <row r="41" spans="1:17" ht="13.5" thickBot="1">
      <c r="A41" s="240"/>
      <c r="B41" s="243"/>
      <c r="C41" s="6">
        <v>14285</v>
      </c>
      <c r="D41" s="6" t="s">
        <v>16</v>
      </c>
      <c r="E41" s="198"/>
      <c r="F41" s="6" t="s">
        <v>40</v>
      </c>
      <c r="G41" s="20" t="s">
        <v>52</v>
      </c>
      <c r="H41" s="35">
        <v>2.592</v>
      </c>
      <c r="I41" s="112"/>
      <c r="J41" s="113"/>
      <c r="K41" s="114"/>
      <c r="L41" s="115"/>
      <c r="M41" s="113">
        <v>2.592</v>
      </c>
      <c r="N41" s="114"/>
      <c r="O41" s="213"/>
      <c r="P41" s="220"/>
      <c r="Q41" s="223"/>
    </row>
    <row r="42" spans="1:17" ht="13.5" thickTop="1">
      <c r="A42" s="244">
        <v>18</v>
      </c>
      <c r="B42" s="241" t="s">
        <v>96</v>
      </c>
      <c r="C42" s="17">
        <v>14261</v>
      </c>
      <c r="D42" s="17" t="s">
        <v>14</v>
      </c>
      <c r="E42" s="197" t="s">
        <v>14</v>
      </c>
      <c r="F42" s="17" t="s">
        <v>41</v>
      </c>
      <c r="G42" s="22" t="s">
        <v>53</v>
      </c>
      <c r="H42" s="38">
        <v>3.58</v>
      </c>
      <c r="I42" s="87"/>
      <c r="J42" s="88"/>
      <c r="K42" s="38"/>
      <c r="L42" s="87"/>
      <c r="M42" s="88">
        <v>3.58</v>
      </c>
      <c r="N42" s="38"/>
      <c r="O42" s="211"/>
      <c r="P42" s="187">
        <f>SUM(H42:H43)</f>
        <v>5.388</v>
      </c>
      <c r="Q42" s="188"/>
    </row>
    <row r="43" spans="1:17" ht="13.5" thickBot="1">
      <c r="A43" s="245"/>
      <c r="B43" s="242"/>
      <c r="C43" s="10" t="s">
        <v>35</v>
      </c>
      <c r="D43" s="10" t="s">
        <v>14</v>
      </c>
      <c r="E43" s="199"/>
      <c r="F43" s="10" t="s">
        <v>38</v>
      </c>
      <c r="G43" s="10" t="s">
        <v>38</v>
      </c>
      <c r="H43" s="36">
        <v>1.808</v>
      </c>
      <c r="I43" s="91"/>
      <c r="J43" s="92">
        <v>1.808</v>
      </c>
      <c r="K43" s="36"/>
      <c r="L43" s="89"/>
      <c r="M43" s="90"/>
      <c r="N43" s="54"/>
      <c r="O43" s="213"/>
      <c r="P43" s="220"/>
      <c r="Q43" s="223"/>
    </row>
    <row r="44" spans="1:17" ht="13.5" thickTop="1">
      <c r="A44" s="244">
        <v>19</v>
      </c>
      <c r="B44" s="241" t="s">
        <v>228</v>
      </c>
      <c r="C44" s="237">
        <v>14233</v>
      </c>
      <c r="D44" s="237" t="s">
        <v>9</v>
      </c>
      <c r="E44" s="197" t="s">
        <v>9</v>
      </c>
      <c r="F44" s="237" t="s">
        <v>161</v>
      </c>
      <c r="G44" s="21" t="s">
        <v>49</v>
      </c>
      <c r="H44" s="195">
        <v>9.63</v>
      </c>
      <c r="I44" s="300"/>
      <c r="J44" s="301"/>
      <c r="K44" s="275"/>
      <c r="L44" s="300"/>
      <c r="M44" s="301"/>
      <c r="N44" s="275">
        <v>9.63</v>
      </c>
      <c r="O44" s="211"/>
      <c r="P44" s="187"/>
      <c r="Q44" s="188">
        <f>SUM(H44:H52)</f>
        <v>18.156</v>
      </c>
    </row>
    <row r="45" spans="1:17" ht="12.75">
      <c r="A45" s="240"/>
      <c r="B45" s="243"/>
      <c r="C45" s="236"/>
      <c r="D45" s="236"/>
      <c r="E45" s="198"/>
      <c r="F45" s="239"/>
      <c r="G45" s="23" t="s">
        <v>159</v>
      </c>
      <c r="H45" s="200"/>
      <c r="I45" s="300"/>
      <c r="J45" s="301"/>
      <c r="K45" s="275"/>
      <c r="L45" s="300"/>
      <c r="M45" s="301"/>
      <c r="N45" s="275"/>
      <c r="O45" s="212"/>
      <c r="P45" s="219"/>
      <c r="Q45" s="222"/>
    </row>
    <row r="46" spans="1:17" ht="12.75">
      <c r="A46" s="240"/>
      <c r="B46" s="243"/>
      <c r="C46" s="236"/>
      <c r="D46" s="236"/>
      <c r="E46" s="198"/>
      <c r="F46" s="246" t="s">
        <v>41</v>
      </c>
      <c r="G46" s="23" t="s">
        <v>160</v>
      </c>
      <c r="H46" s="200"/>
      <c r="I46" s="300"/>
      <c r="J46" s="301"/>
      <c r="K46" s="275"/>
      <c r="L46" s="300"/>
      <c r="M46" s="301"/>
      <c r="N46" s="275"/>
      <c r="O46" s="212"/>
      <c r="P46" s="219"/>
      <c r="Q46" s="222"/>
    </row>
    <row r="47" spans="1:17" ht="12.75">
      <c r="A47" s="240"/>
      <c r="B47" s="243"/>
      <c r="C47" s="236"/>
      <c r="D47" s="236"/>
      <c r="E47" s="198"/>
      <c r="F47" s="236"/>
      <c r="G47" s="23" t="s">
        <v>48</v>
      </c>
      <c r="H47" s="200"/>
      <c r="I47" s="300"/>
      <c r="J47" s="301"/>
      <c r="K47" s="275"/>
      <c r="L47" s="300"/>
      <c r="M47" s="301"/>
      <c r="N47" s="275"/>
      <c r="O47" s="212"/>
      <c r="P47" s="219"/>
      <c r="Q47" s="222"/>
    </row>
    <row r="48" spans="1:17" ht="12.75">
      <c r="A48" s="240"/>
      <c r="B48" s="243"/>
      <c r="C48" s="236"/>
      <c r="D48" s="236"/>
      <c r="E48" s="198"/>
      <c r="F48" s="236"/>
      <c r="G48" s="23" t="s">
        <v>41</v>
      </c>
      <c r="H48" s="200"/>
      <c r="I48" s="300"/>
      <c r="J48" s="301"/>
      <c r="K48" s="275"/>
      <c r="L48" s="300"/>
      <c r="M48" s="301"/>
      <c r="N48" s="275"/>
      <c r="O48" s="212"/>
      <c r="P48" s="219"/>
      <c r="Q48" s="222"/>
    </row>
    <row r="49" spans="1:17" ht="12.75">
      <c r="A49" s="240"/>
      <c r="B49" s="243"/>
      <c r="C49" s="239"/>
      <c r="D49" s="239"/>
      <c r="E49" s="198"/>
      <c r="F49" s="239"/>
      <c r="G49" s="23" t="s">
        <v>163</v>
      </c>
      <c r="H49" s="250"/>
      <c r="I49" s="283"/>
      <c r="J49" s="285"/>
      <c r="K49" s="287"/>
      <c r="L49" s="283"/>
      <c r="M49" s="285"/>
      <c r="N49" s="287"/>
      <c r="O49" s="212"/>
      <c r="P49" s="219"/>
      <c r="Q49" s="222"/>
    </row>
    <row r="50" spans="1:17" ht="12.75">
      <c r="A50" s="240"/>
      <c r="B50" s="243"/>
      <c r="C50" s="7">
        <v>14275</v>
      </c>
      <c r="D50" s="7" t="s">
        <v>9</v>
      </c>
      <c r="E50" s="198"/>
      <c r="F50" s="7" t="s">
        <v>41</v>
      </c>
      <c r="G50" s="23" t="s">
        <v>163</v>
      </c>
      <c r="H50" s="47">
        <v>0.898</v>
      </c>
      <c r="I50" s="126"/>
      <c r="J50" s="127"/>
      <c r="K50" s="128"/>
      <c r="L50" s="129"/>
      <c r="M50" s="127"/>
      <c r="N50" s="128">
        <v>0.898</v>
      </c>
      <c r="O50" s="212"/>
      <c r="P50" s="219"/>
      <c r="Q50" s="222"/>
    </row>
    <row r="51" spans="1:17" ht="12.75">
      <c r="A51" s="240"/>
      <c r="B51" s="243"/>
      <c r="C51" s="7" t="s">
        <v>54</v>
      </c>
      <c r="D51" s="7" t="s">
        <v>9</v>
      </c>
      <c r="E51" s="198"/>
      <c r="F51" s="7" t="s">
        <v>38</v>
      </c>
      <c r="G51" s="7" t="s">
        <v>38</v>
      </c>
      <c r="H51" s="32">
        <v>4.727</v>
      </c>
      <c r="I51" s="116"/>
      <c r="J51" s="117"/>
      <c r="K51" s="118">
        <v>4.727</v>
      </c>
      <c r="L51" s="129"/>
      <c r="M51" s="127"/>
      <c r="N51" s="128"/>
      <c r="O51" s="212"/>
      <c r="P51" s="219"/>
      <c r="Q51" s="222"/>
    </row>
    <row r="52" spans="1:17" ht="13.5" thickBot="1">
      <c r="A52" s="240"/>
      <c r="B52" s="243"/>
      <c r="C52" s="6" t="s">
        <v>55</v>
      </c>
      <c r="D52" s="6" t="s">
        <v>9</v>
      </c>
      <c r="E52" s="198"/>
      <c r="F52" s="6" t="s">
        <v>38</v>
      </c>
      <c r="G52" s="6" t="s">
        <v>38</v>
      </c>
      <c r="H52" s="26">
        <v>2.901</v>
      </c>
      <c r="I52" s="68"/>
      <c r="J52" s="104"/>
      <c r="K52" s="105">
        <v>2.901</v>
      </c>
      <c r="L52" s="115"/>
      <c r="M52" s="113"/>
      <c r="N52" s="114"/>
      <c r="O52" s="213"/>
      <c r="P52" s="220"/>
      <c r="Q52" s="223"/>
    </row>
    <row r="53" spans="1:17" ht="14.25" thickBot="1" thickTop="1">
      <c r="A53" s="33">
        <v>20</v>
      </c>
      <c r="B53" s="13" t="s">
        <v>97</v>
      </c>
      <c r="C53" s="12" t="s">
        <v>56</v>
      </c>
      <c r="D53" s="12" t="s">
        <v>70</v>
      </c>
      <c r="E53" s="155" t="s">
        <v>14</v>
      </c>
      <c r="F53" s="12" t="s">
        <v>38</v>
      </c>
      <c r="G53" s="12" t="s">
        <v>38</v>
      </c>
      <c r="H53" s="34">
        <v>2.16</v>
      </c>
      <c r="I53" s="93"/>
      <c r="J53" s="94">
        <v>2.16</v>
      </c>
      <c r="K53" s="34"/>
      <c r="L53" s="99"/>
      <c r="M53" s="98"/>
      <c r="N53" s="50"/>
      <c r="O53" s="55"/>
      <c r="P53" s="56">
        <f>H53</f>
        <v>2.16</v>
      </c>
      <c r="Q53" s="32"/>
    </row>
    <row r="54" spans="1:17" ht="14.25" thickBot="1" thickTop="1">
      <c r="A54" s="33">
        <v>21</v>
      </c>
      <c r="B54" s="13" t="s">
        <v>98</v>
      </c>
      <c r="C54" s="12" t="s">
        <v>57</v>
      </c>
      <c r="D54" s="12" t="s">
        <v>70</v>
      </c>
      <c r="E54" s="155" t="s">
        <v>14</v>
      </c>
      <c r="F54" s="12" t="s">
        <v>38</v>
      </c>
      <c r="G54" s="12" t="s">
        <v>38</v>
      </c>
      <c r="H54" s="34">
        <v>1.687</v>
      </c>
      <c r="I54" s="106"/>
      <c r="J54" s="107">
        <v>1.687</v>
      </c>
      <c r="K54" s="108"/>
      <c r="L54" s="95"/>
      <c r="M54" s="96"/>
      <c r="N54" s="97"/>
      <c r="O54" s="55"/>
      <c r="P54" s="56">
        <f>H54</f>
        <v>1.687</v>
      </c>
      <c r="Q54" s="32"/>
    </row>
    <row r="55" spans="1:17" ht="14.25" thickBot="1" thickTop="1">
      <c r="A55" s="33">
        <v>22</v>
      </c>
      <c r="B55" s="13" t="s">
        <v>99</v>
      </c>
      <c r="C55" s="12" t="s">
        <v>58</v>
      </c>
      <c r="D55" s="12" t="s">
        <v>14</v>
      </c>
      <c r="E55" s="155" t="s">
        <v>14</v>
      </c>
      <c r="F55" s="12" t="s">
        <v>38</v>
      </c>
      <c r="G55" s="12" t="s">
        <v>38</v>
      </c>
      <c r="H55" s="34">
        <v>2.267</v>
      </c>
      <c r="I55" s="93"/>
      <c r="J55" s="94">
        <v>2.267</v>
      </c>
      <c r="K55" s="34"/>
      <c r="L55" s="99"/>
      <c r="M55" s="98"/>
      <c r="N55" s="50"/>
      <c r="O55" s="55"/>
      <c r="P55" s="56">
        <f>H55</f>
        <v>2.267</v>
      </c>
      <c r="Q55" s="32"/>
    </row>
    <row r="56" spans="1:17" ht="14.25" thickBot="1" thickTop="1">
      <c r="A56" s="33">
        <v>23</v>
      </c>
      <c r="B56" s="13" t="s">
        <v>100</v>
      </c>
      <c r="C56" s="12" t="s">
        <v>59</v>
      </c>
      <c r="D56" s="12" t="s">
        <v>16</v>
      </c>
      <c r="E56" s="155" t="s">
        <v>16</v>
      </c>
      <c r="F56" s="12" t="s">
        <v>38</v>
      </c>
      <c r="G56" s="12" t="s">
        <v>38</v>
      </c>
      <c r="H56" s="34">
        <v>2.229</v>
      </c>
      <c r="I56" s="106">
        <v>2.229</v>
      </c>
      <c r="J56" s="107"/>
      <c r="K56" s="108"/>
      <c r="L56" s="95"/>
      <c r="M56" s="96"/>
      <c r="N56" s="97"/>
      <c r="O56" s="55">
        <f>H56</f>
        <v>2.229</v>
      </c>
      <c r="P56" s="56"/>
      <c r="Q56" s="32"/>
    </row>
    <row r="57" spans="1:17" ht="14.25" thickBot="1" thickTop="1">
      <c r="A57" s="33">
        <v>24</v>
      </c>
      <c r="B57" s="13" t="s">
        <v>101</v>
      </c>
      <c r="C57" s="12" t="s">
        <v>60</v>
      </c>
      <c r="D57" s="12" t="s">
        <v>9</v>
      </c>
      <c r="E57" s="155" t="s">
        <v>9</v>
      </c>
      <c r="F57" s="12" t="s">
        <v>38</v>
      </c>
      <c r="G57" s="12" t="s">
        <v>38</v>
      </c>
      <c r="H57" s="34">
        <v>3.614</v>
      </c>
      <c r="I57" s="93"/>
      <c r="J57" s="94"/>
      <c r="K57" s="34">
        <v>3.614</v>
      </c>
      <c r="L57" s="99"/>
      <c r="M57" s="98"/>
      <c r="N57" s="50"/>
      <c r="O57" s="55"/>
      <c r="P57" s="56"/>
      <c r="Q57" s="32">
        <f>H57</f>
        <v>3.614</v>
      </c>
    </row>
    <row r="58" spans="1:17" ht="14.25" thickBot="1" thickTop="1">
      <c r="A58" s="33">
        <v>25</v>
      </c>
      <c r="B58" s="13" t="s">
        <v>102</v>
      </c>
      <c r="C58" s="12" t="s">
        <v>61</v>
      </c>
      <c r="D58" s="12" t="s">
        <v>71</v>
      </c>
      <c r="E58" s="155" t="s">
        <v>14</v>
      </c>
      <c r="F58" s="12" t="s">
        <v>39</v>
      </c>
      <c r="G58" s="12" t="s">
        <v>39</v>
      </c>
      <c r="H58" s="34">
        <v>1.176</v>
      </c>
      <c r="I58" s="106"/>
      <c r="J58" s="107">
        <v>1.176</v>
      </c>
      <c r="K58" s="108"/>
      <c r="L58" s="95"/>
      <c r="M58" s="96"/>
      <c r="N58" s="97"/>
      <c r="O58" s="55"/>
      <c r="P58" s="56">
        <f>H58</f>
        <v>1.176</v>
      </c>
      <c r="Q58" s="32"/>
    </row>
    <row r="59" spans="1:17" ht="14.25" thickBot="1" thickTop="1">
      <c r="A59" s="33">
        <v>26</v>
      </c>
      <c r="B59" s="13" t="s">
        <v>103</v>
      </c>
      <c r="C59" s="12" t="s">
        <v>61</v>
      </c>
      <c r="D59" s="12" t="s">
        <v>71</v>
      </c>
      <c r="E59" s="155" t="s">
        <v>14</v>
      </c>
      <c r="F59" s="12" t="s">
        <v>39</v>
      </c>
      <c r="G59" s="12" t="s">
        <v>39</v>
      </c>
      <c r="H59" s="34">
        <v>0.434</v>
      </c>
      <c r="I59" s="93"/>
      <c r="J59" s="94">
        <v>0.434</v>
      </c>
      <c r="K59" s="34"/>
      <c r="L59" s="99"/>
      <c r="M59" s="98"/>
      <c r="N59" s="50"/>
      <c r="O59" s="55"/>
      <c r="P59" s="56">
        <f>H59</f>
        <v>0.434</v>
      </c>
      <c r="Q59" s="32"/>
    </row>
    <row r="60" spans="1:17" ht="14.25" thickBot="1" thickTop="1">
      <c r="A60" s="33">
        <v>27</v>
      </c>
      <c r="B60" s="13" t="s">
        <v>104</v>
      </c>
      <c r="C60" s="12" t="s">
        <v>62</v>
      </c>
      <c r="D60" s="12" t="s">
        <v>14</v>
      </c>
      <c r="E60" s="155" t="s">
        <v>14</v>
      </c>
      <c r="F60" s="12" t="s">
        <v>39</v>
      </c>
      <c r="G60" s="12" t="s">
        <v>39</v>
      </c>
      <c r="H60" s="34">
        <v>1.734</v>
      </c>
      <c r="I60" s="106"/>
      <c r="J60" s="107">
        <v>1.734</v>
      </c>
      <c r="K60" s="108"/>
      <c r="L60" s="95"/>
      <c r="M60" s="96"/>
      <c r="N60" s="97"/>
      <c r="O60" s="55"/>
      <c r="P60" s="56">
        <f>H60</f>
        <v>1.734</v>
      </c>
      <c r="Q60" s="32"/>
    </row>
    <row r="61" spans="1:17" ht="14.25" thickBot="1" thickTop="1">
      <c r="A61" s="33">
        <v>28</v>
      </c>
      <c r="B61" s="13" t="s">
        <v>105</v>
      </c>
      <c r="C61" s="12" t="s">
        <v>63</v>
      </c>
      <c r="D61" s="12" t="s">
        <v>16</v>
      </c>
      <c r="E61" s="155" t="s">
        <v>16</v>
      </c>
      <c r="F61" s="12" t="s">
        <v>39</v>
      </c>
      <c r="G61" s="12" t="s">
        <v>39</v>
      </c>
      <c r="H61" s="34">
        <v>0.917</v>
      </c>
      <c r="I61" s="93">
        <v>0.917</v>
      </c>
      <c r="J61" s="94"/>
      <c r="K61" s="34"/>
      <c r="L61" s="99"/>
      <c r="M61" s="98"/>
      <c r="N61" s="50"/>
      <c r="O61" s="55">
        <f>H61</f>
        <v>0.917</v>
      </c>
      <c r="P61" s="56"/>
      <c r="Q61" s="32"/>
    </row>
    <row r="62" spans="1:17" ht="14.25" thickBot="1" thickTop="1">
      <c r="A62" s="33">
        <v>29</v>
      </c>
      <c r="B62" s="13" t="s">
        <v>106</v>
      </c>
      <c r="C62" s="12" t="s">
        <v>64</v>
      </c>
      <c r="D62" s="12" t="s">
        <v>16</v>
      </c>
      <c r="E62" s="155" t="s">
        <v>16</v>
      </c>
      <c r="F62" s="12" t="s">
        <v>39</v>
      </c>
      <c r="G62" s="12" t="s">
        <v>39</v>
      </c>
      <c r="H62" s="34">
        <v>1.076</v>
      </c>
      <c r="I62" s="106">
        <v>1.076</v>
      </c>
      <c r="J62" s="107"/>
      <c r="K62" s="108"/>
      <c r="L62" s="95"/>
      <c r="M62" s="96"/>
      <c r="N62" s="97"/>
      <c r="O62" s="55">
        <f>H62</f>
        <v>1.076</v>
      </c>
      <c r="P62" s="56"/>
      <c r="Q62" s="32"/>
    </row>
    <row r="63" spans="1:17" ht="14.25" thickBot="1" thickTop="1">
      <c r="A63" s="33">
        <v>30</v>
      </c>
      <c r="B63" s="13" t="s">
        <v>107</v>
      </c>
      <c r="C63" s="12" t="s">
        <v>65</v>
      </c>
      <c r="D63" s="12" t="s">
        <v>14</v>
      </c>
      <c r="E63" s="155" t="s">
        <v>14</v>
      </c>
      <c r="F63" s="12" t="s">
        <v>39</v>
      </c>
      <c r="G63" s="12" t="s">
        <v>39</v>
      </c>
      <c r="H63" s="34">
        <v>2.18</v>
      </c>
      <c r="I63" s="93"/>
      <c r="J63" s="94">
        <v>2.18</v>
      </c>
      <c r="K63" s="34"/>
      <c r="L63" s="99"/>
      <c r="M63" s="98"/>
      <c r="N63" s="50"/>
      <c r="O63" s="55"/>
      <c r="P63" s="56">
        <f>H63</f>
        <v>2.18</v>
      </c>
      <c r="Q63" s="32"/>
    </row>
    <row r="64" spans="1:17" ht="14.25" thickBot="1" thickTop="1">
      <c r="A64" s="33">
        <v>31</v>
      </c>
      <c r="B64" s="13" t="s">
        <v>108</v>
      </c>
      <c r="C64" s="12" t="s">
        <v>66</v>
      </c>
      <c r="D64" s="12" t="s">
        <v>16</v>
      </c>
      <c r="E64" s="155" t="s">
        <v>16</v>
      </c>
      <c r="F64" s="12" t="s">
        <v>39</v>
      </c>
      <c r="G64" s="12" t="s">
        <v>39</v>
      </c>
      <c r="H64" s="34">
        <v>0.943</v>
      </c>
      <c r="I64" s="106">
        <v>0.943</v>
      </c>
      <c r="J64" s="107"/>
      <c r="K64" s="108"/>
      <c r="L64" s="95"/>
      <c r="M64" s="96"/>
      <c r="N64" s="97"/>
      <c r="O64" s="55">
        <f>H64</f>
        <v>0.943</v>
      </c>
      <c r="P64" s="56"/>
      <c r="Q64" s="32"/>
    </row>
    <row r="65" spans="1:17" ht="14.25" thickBot="1" thickTop="1">
      <c r="A65" s="33">
        <v>32</v>
      </c>
      <c r="B65" s="13" t="s">
        <v>109</v>
      </c>
      <c r="C65" s="12" t="s">
        <v>67</v>
      </c>
      <c r="D65" s="12" t="s">
        <v>16</v>
      </c>
      <c r="E65" s="155" t="s">
        <v>16</v>
      </c>
      <c r="F65" s="12" t="s">
        <v>39</v>
      </c>
      <c r="G65" s="12" t="s">
        <v>39</v>
      </c>
      <c r="H65" s="34">
        <v>0.54</v>
      </c>
      <c r="I65" s="93">
        <v>0.54</v>
      </c>
      <c r="J65" s="94"/>
      <c r="K65" s="34"/>
      <c r="L65" s="99"/>
      <c r="M65" s="98"/>
      <c r="N65" s="50"/>
      <c r="O65" s="55">
        <f>H65</f>
        <v>0.54</v>
      </c>
      <c r="P65" s="56"/>
      <c r="Q65" s="32"/>
    </row>
    <row r="66" spans="1:17" ht="14.25" thickBot="1" thickTop="1">
      <c r="A66" s="33">
        <v>33</v>
      </c>
      <c r="B66" s="13" t="s">
        <v>110</v>
      </c>
      <c r="C66" s="12" t="s">
        <v>68</v>
      </c>
      <c r="D66" s="12" t="s">
        <v>16</v>
      </c>
      <c r="E66" s="155" t="s">
        <v>16</v>
      </c>
      <c r="F66" s="12" t="s">
        <v>39</v>
      </c>
      <c r="G66" s="12" t="s">
        <v>39</v>
      </c>
      <c r="H66" s="34">
        <v>1.255</v>
      </c>
      <c r="I66" s="106">
        <v>1.255</v>
      </c>
      <c r="J66" s="107"/>
      <c r="K66" s="108"/>
      <c r="L66" s="95"/>
      <c r="M66" s="96"/>
      <c r="N66" s="97"/>
      <c r="O66" s="55">
        <f>H66</f>
        <v>1.255</v>
      </c>
      <c r="P66" s="56"/>
      <c r="Q66" s="32"/>
    </row>
    <row r="67" spans="1:17" ht="14.25" thickBot="1" thickTop="1">
      <c r="A67" s="33">
        <v>34</v>
      </c>
      <c r="B67" s="13" t="s">
        <v>111</v>
      </c>
      <c r="C67" s="12" t="s">
        <v>69</v>
      </c>
      <c r="D67" s="12" t="s">
        <v>16</v>
      </c>
      <c r="E67" s="155" t="s">
        <v>16</v>
      </c>
      <c r="F67" s="12" t="s">
        <v>39</v>
      </c>
      <c r="G67" s="12" t="s">
        <v>39</v>
      </c>
      <c r="H67" s="34">
        <v>1.195</v>
      </c>
      <c r="I67" s="93">
        <v>1.195</v>
      </c>
      <c r="J67" s="94"/>
      <c r="K67" s="34"/>
      <c r="L67" s="99"/>
      <c r="M67" s="98"/>
      <c r="N67" s="50"/>
      <c r="O67" s="55">
        <f>H67</f>
        <v>1.195</v>
      </c>
      <c r="P67" s="56"/>
      <c r="Q67" s="32"/>
    </row>
    <row r="68" spans="1:17" ht="14.25" thickBot="1" thickTop="1">
      <c r="A68" s="244">
        <v>35</v>
      </c>
      <c r="B68" s="241" t="s">
        <v>112</v>
      </c>
      <c r="C68" s="237">
        <v>14206</v>
      </c>
      <c r="D68" s="237" t="s">
        <v>14</v>
      </c>
      <c r="E68" s="197" t="s">
        <v>14</v>
      </c>
      <c r="F68" s="237" t="s">
        <v>162</v>
      </c>
      <c r="G68" s="21" t="s">
        <v>43</v>
      </c>
      <c r="H68" s="195">
        <v>5.451</v>
      </c>
      <c r="I68" s="300"/>
      <c r="J68" s="301"/>
      <c r="K68" s="275"/>
      <c r="L68" s="307"/>
      <c r="M68" s="308">
        <v>5.451</v>
      </c>
      <c r="N68" s="309"/>
      <c r="O68" s="214"/>
      <c r="P68" s="215">
        <f>SUM(H68)</f>
        <v>5.451</v>
      </c>
      <c r="Q68" s="216"/>
    </row>
    <row r="69" spans="1:17" ht="14.25" thickBot="1" thickTop="1">
      <c r="A69" s="240"/>
      <c r="B69" s="243"/>
      <c r="C69" s="236"/>
      <c r="D69" s="236"/>
      <c r="E69" s="198"/>
      <c r="F69" s="236"/>
      <c r="G69" s="23" t="s">
        <v>164</v>
      </c>
      <c r="H69" s="200"/>
      <c r="I69" s="300"/>
      <c r="J69" s="301"/>
      <c r="K69" s="275"/>
      <c r="L69" s="307"/>
      <c r="M69" s="308"/>
      <c r="N69" s="309"/>
      <c r="O69" s="214"/>
      <c r="P69" s="215"/>
      <c r="Q69" s="216"/>
    </row>
    <row r="70" spans="1:17" ht="14.25" thickBot="1" thickTop="1">
      <c r="A70" s="240"/>
      <c r="B70" s="243"/>
      <c r="C70" s="236"/>
      <c r="D70" s="236"/>
      <c r="E70" s="198"/>
      <c r="F70" s="236"/>
      <c r="G70" s="20" t="s">
        <v>165</v>
      </c>
      <c r="H70" s="200"/>
      <c r="I70" s="300"/>
      <c r="J70" s="301"/>
      <c r="K70" s="275"/>
      <c r="L70" s="307"/>
      <c r="M70" s="308"/>
      <c r="N70" s="309"/>
      <c r="O70" s="214"/>
      <c r="P70" s="215"/>
      <c r="Q70" s="216"/>
    </row>
    <row r="71" spans="1:17" ht="13.5" thickTop="1">
      <c r="A71" s="244">
        <v>36</v>
      </c>
      <c r="B71" s="241" t="s">
        <v>112</v>
      </c>
      <c r="C71" s="237">
        <v>14208</v>
      </c>
      <c r="D71" s="237" t="s">
        <v>16</v>
      </c>
      <c r="E71" s="197" t="s">
        <v>16</v>
      </c>
      <c r="F71" s="237" t="s">
        <v>162</v>
      </c>
      <c r="G71" s="22" t="s">
        <v>166</v>
      </c>
      <c r="H71" s="195">
        <v>1.667</v>
      </c>
      <c r="I71" s="276"/>
      <c r="J71" s="278"/>
      <c r="K71" s="195"/>
      <c r="L71" s="276">
        <v>1.667</v>
      </c>
      <c r="M71" s="278"/>
      <c r="N71" s="195"/>
      <c r="O71" s="214">
        <f>H71</f>
        <v>1.667</v>
      </c>
      <c r="P71" s="215"/>
      <c r="Q71" s="216"/>
    </row>
    <row r="72" spans="1:17" ht="13.5" thickBot="1">
      <c r="A72" s="245"/>
      <c r="B72" s="242"/>
      <c r="C72" s="238"/>
      <c r="D72" s="238"/>
      <c r="E72" s="199"/>
      <c r="F72" s="238"/>
      <c r="G72" s="24" t="s">
        <v>164</v>
      </c>
      <c r="H72" s="196"/>
      <c r="I72" s="302"/>
      <c r="J72" s="303"/>
      <c r="K72" s="196"/>
      <c r="L72" s="302"/>
      <c r="M72" s="303"/>
      <c r="N72" s="196"/>
      <c r="O72" s="214"/>
      <c r="P72" s="215"/>
      <c r="Q72" s="216"/>
    </row>
    <row r="73" spans="1:17" ht="14.25" thickBot="1" thickTop="1">
      <c r="A73" s="29">
        <v>37</v>
      </c>
      <c r="B73" s="5" t="s">
        <v>113</v>
      </c>
      <c r="C73" s="4">
        <v>14208</v>
      </c>
      <c r="D73" s="4" t="s">
        <v>14</v>
      </c>
      <c r="E73" s="153" t="s">
        <v>14</v>
      </c>
      <c r="F73" s="4" t="s">
        <v>162</v>
      </c>
      <c r="G73" s="48" t="s">
        <v>164</v>
      </c>
      <c r="H73" s="44">
        <v>1.922</v>
      </c>
      <c r="I73" s="80"/>
      <c r="J73" s="82"/>
      <c r="K73" s="81"/>
      <c r="L73" s="95"/>
      <c r="M73" s="96">
        <v>1.922</v>
      </c>
      <c r="N73" s="97"/>
      <c r="O73" s="55"/>
      <c r="P73" s="56">
        <f>H73</f>
        <v>1.922</v>
      </c>
      <c r="Q73" s="32"/>
    </row>
    <row r="74" spans="1:17" ht="13.5" thickTop="1">
      <c r="A74" s="244">
        <v>38</v>
      </c>
      <c r="B74" s="241" t="s">
        <v>114</v>
      </c>
      <c r="C74" s="237">
        <v>14209</v>
      </c>
      <c r="D74" s="16" t="s">
        <v>72</v>
      </c>
      <c r="E74" s="156" t="s">
        <v>72</v>
      </c>
      <c r="F74" s="237" t="s">
        <v>162</v>
      </c>
      <c r="G74" s="22" t="s">
        <v>46</v>
      </c>
      <c r="H74" s="195">
        <v>5.042</v>
      </c>
      <c r="I74" s="159"/>
      <c r="J74" s="160"/>
      <c r="K74" s="161"/>
      <c r="L74" s="162">
        <v>2.2</v>
      </c>
      <c r="M74" s="163"/>
      <c r="N74" s="164"/>
      <c r="O74" s="62">
        <v>2.2</v>
      </c>
      <c r="P74" s="63"/>
      <c r="Q74" s="64"/>
    </row>
    <row r="75" spans="1:17" ht="13.5" thickBot="1">
      <c r="A75" s="245"/>
      <c r="B75" s="242"/>
      <c r="C75" s="238"/>
      <c r="D75" s="18" t="s">
        <v>73</v>
      </c>
      <c r="E75" s="157" t="s">
        <v>73</v>
      </c>
      <c r="F75" s="238"/>
      <c r="G75" s="24" t="s">
        <v>43</v>
      </c>
      <c r="H75" s="196"/>
      <c r="I75" s="165"/>
      <c r="J75" s="166"/>
      <c r="K75" s="167"/>
      <c r="L75" s="168"/>
      <c r="M75" s="169">
        <v>2.842</v>
      </c>
      <c r="N75" s="170"/>
      <c r="O75" s="59"/>
      <c r="P75" s="60">
        <v>2.842</v>
      </c>
      <c r="Q75" s="61"/>
    </row>
    <row r="76" spans="1:17" ht="14.25" thickBot="1" thickTop="1">
      <c r="A76" s="29">
        <v>39</v>
      </c>
      <c r="B76" s="5" t="s">
        <v>115</v>
      </c>
      <c r="C76" s="4">
        <v>14210</v>
      </c>
      <c r="D76" s="4" t="s">
        <v>16</v>
      </c>
      <c r="E76" s="153" t="s">
        <v>14</v>
      </c>
      <c r="F76" s="4" t="s">
        <v>162</v>
      </c>
      <c r="G76" s="48" t="s">
        <v>46</v>
      </c>
      <c r="H76" s="44">
        <v>3.158</v>
      </c>
      <c r="I76" s="80"/>
      <c r="J76" s="82"/>
      <c r="K76" s="81"/>
      <c r="L76" s="95"/>
      <c r="M76" s="96">
        <v>3.158</v>
      </c>
      <c r="N76" s="97"/>
      <c r="O76" s="55"/>
      <c r="P76" s="56">
        <f>H76</f>
        <v>3.158</v>
      </c>
      <c r="Q76" s="32"/>
    </row>
    <row r="77" spans="1:17" ht="14.25" thickBot="1" thickTop="1">
      <c r="A77" s="33">
        <v>40</v>
      </c>
      <c r="B77" s="13" t="s">
        <v>116</v>
      </c>
      <c r="C77" s="12">
        <v>14211</v>
      </c>
      <c r="D77" s="12" t="s">
        <v>14</v>
      </c>
      <c r="E77" s="155" t="s">
        <v>14</v>
      </c>
      <c r="F77" s="12" t="s">
        <v>162</v>
      </c>
      <c r="G77" s="49" t="s">
        <v>43</v>
      </c>
      <c r="H77" s="50">
        <v>3.7</v>
      </c>
      <c r="I77" s="99"/>
      <c r="J77" s="98"/>
      <c r="K77" s="50"/>
      <c r="L77" s="99"/>
      <c r="M77" s="98">
        <v>3.7</v>
      </c>
      <c r="N77" s="50"/>
      <c r="O77" s="55"/>
      <c r="P77" s="56">
        <f>H77</f>
        <v>3.7</v>
      </c>
      <c r="Q77" s="32"/>
    </row>
    <row r="78" spans="1:17" ht="14.25" thickBot="1" thickTop="1">
      <c r="A78" s="33">
        <v>41</v>
      </c>
      <c r="B78" s="13" t="s">
        <v>117</v>
      </c>
      <c r="C78" s="12">
        <v>14212</v>
      </c>
      <c r="D78" s="12" t="s">
        <v>16</v>
      </c>
      <c r="E78" s="155" t="s">
        <v>16</v>
      </c>
      <c r="F78" s="12" t="s">
        <v>49</v>
      </c>
      <c r="G78" s="49" t="s">
        <v>167</v>
      </c>
      <c r="H78" s="50">
        <v>0.769</v>
      </c>
      <c r="I78" s="95"/>
      <c r="J78" s="96"/>
      <c r="K78" s="97"/>
      <c r="L78" s="95">
        <v>0.769</v>
      </c>
      <c r="M78" s="96"/>
      <c r="N78" s="97"/>
      <c r="O78" s="55">
        <f>H78</f>
        <v>0.769</v>
      </c>
      <c r="P78" s="56"/>
      <c r="Q78" s="32"/>
    </row>
    <row r="79" spans="1:17" ht="14.25" thickBot="1" thickTop="1">
      <c r="A79" s="33">
        <v>42</v>
      </c>
      <c r="B79" s="13" t="s">
        <v>118</v>
      </c>
      <c r="C79" s="12">
        <v>14214</v>
      </c>
      <c r="D79" s="12" t="s">
        <v>71</v>
      </c>
      <c r="E79" s="155" t="s">
        <v>14</v>
      </c>
      <c r="F79" s="12" t="s">
        <v>40</v>
      </c>
      <c r="G79" s="49" t="s">
        <v>168</v>
      </c>
      <c r="H79" s="50">
        <v>0.94</v>
      </c>
      <c r="I79" s="99"/>
      <c r="J79" s="98"/>
      <c r="K79" s="50"/>
      <c r="L79" s="99"/>
      <c r="M79" s="98">
        <v>0.94</v>
      </c>
      <c r="N79" s="50"/>
      <c r="O79" s="55"/>
      <c r="P79" s="56">
        <f>H79</f>
        <v>0.94</v>
      </c>
      <c r="Q79" s="32"/>
    </row>
    <row r="80" spans="1:17" ht="14.25" thickBot="1" thickTop="1">
      <c r="A80" s="33">
        <v>43</v>
      </c>
      <c r="B80" s="13" t="s">
        <v>119</v>
      </c>
      <c r="C80" s="12">
        <v>14215</v>
      </c>
      <c r="D80" s="12" t="s">
        <v>14</v>
      </c>
      <c r="E80" s="155" t="s">
        <v>14</v>
      </c>
      <c r="F80" s="12" t="s">
        <v>40</v>
      </c>
      <c r="G80" s="49" t="s">
        <v>169</v>
      </c>
      <c r="H80" s="50">
        <v>2</v>
      </c>
      <c r="I80" s="95"/>
      <c r="J80" s="96"/>
      <c r="K80" s="97"/>
      <c r="L80" s="95"/>
      <c r="M80" s="96">
        <v>2</v>
      </c>
      <c r="N80" s="97"/>
      <c r="O80" s="55"/>
      <c r="P80" s="56">
        <f>H80</f>
        <v>2</v>
      </c>
      <c r="Q80" s="32"/>
    </row>
    <row r="81" spans="1:17" ht="14.25" thickBot="1" thickTop="1">
      <c r="A81" s="244">
        <v>44</v>
      </c>
      <c r="B81" s="241" t="s">
        <v>120</v>
      </c>
      <c r="C81" s="237">
        <v>14216</v>
      </c>
      <c r="D81" s="237" t="s">
        <v>70</v>
      </c>
      <c r="E81" s="197" t="s">
        <v>9</v>
      </c>
      <c r="F81" s="11" t="s">
        <v>49</v>
      </c>
      <c r="G81" s="21" t="s">
        <v>50</v>
      </c>
      <c r="H81" s="195">
        <v>7.62</v>
      </c>
      <c r="I81" s="280"/>
      <c r="J81" s="281"/>
      <c r="K81" s="200"/>
      <c r="L81" s="310"/>
      <c r="M81" s="311"/>
      <c r="N81" s="312">
        <v>7.62</v>
      </c>
      <c r="O81" s="214"/>
      <c r="P81" s="215"/>
      <c r="Q81" s="216">
        <f>H81</f>
        <v>7.62</v>
      </c>
    </row>
    <row r="82" spans="1:17" ht="14.25" thickBot="1" thickTop="1">
      <c r="A82" s="240"/>
      <c r="B82" s="243"/>
      <c r="C82" s="236"/>
      <c r="D82" s="236"/>
      <c r="E82" s="198"/>
      <c r="F82" s="6" t="s">
        <v>40</v>
      </c>
      <c r="G82" s="20" t="s">
        <v>170</v>
      </c>
      <c r="H82" s="200"/>
      <c r="I82" s="280"/>
      <c r="J82" s="281"/>
      <c r="K82" s="200"/>
      <c r="L82" s="310"/>
      <c r="M82" s="311"/>
      <c r="N82" s="312"/>
      <c r="O82" s="214"/>
      <c r="P82" s="215"/>
      <c r="Q82" s="216"/>
    </row>
    <row r="83" spans="1:17" ht="14.25" thickBot="1" thickTop="1">
      <c r="A83" s="257">
        <v>45</v>
      </c>
      <c r="B83" s="260" t="s">
        <v>121</v>
      </c>
      <c r="C83" s="263">
        <v>14217</v>
      </c>
      <c r="D83" s="266" t="s">
        <v>74</v>
      </c>
      <c r="E83" s="251" t="s">
        <v>14</v>
      </c>
      <c r="F83" s="17" t="s">
        <v>41</v>
      </c>
      <c r="G83" s="22" t="s">
        <v>171</v>
      </c>
      <c r="H83" s="254">
        <v>4.079</v>
      </c>
      <c r="I83" s="282"/>
      <c r="J83" s="284"/>
      <c r="K83" s="286"/>
      <c r="L83" s="307"/>
      <c r="M83" s="308">
        <v>4.079</v>
      </c>
      <c r="N83" s="309"/>
      <c r="O83" s="214"/>
      <c r="P83" s="215">
        <f>H83</f>
        <v>4.079</v>
      </c>
      <c r="Q83" s="216"/>
    </row>
    <row r="84" spans="1:17" ht="14.25" thickBot="1" thickTop="1">
      <c r="A84" s="258"/>
      <c r="B84" s="261"/>
      <c r="C84" s="264"/>
      <c r="D84" s="185"/>
      <c r="E84" s="252"/>
      <c r="F84" s="7" t="s">
        <v>49</v>
      </c>
      <c r="G84" s="23" t="s">
        <v>159</v>
      </c>
      <c r="H84" s="255"/>
      <c r="I84" s="300"/>
      <c r="J84" s="301"/>
      <c r="K84" s="275"/>
      <c r="L84" s="307"/>
      <c r="M84" s="308"/>
      <c r="N84" s="309"/>
      <c r="O84" s="214"/>
      <c r="P84" s="215"/>
      <c r="Q84" s="216"/>
    </row>
    <row r="85" spans="1:17" ht="14.25" thickBot="1" thickTop="1">
      <c r="A85" s="259"/>
      <c r="B85" s="262"/>
      <c r="C85" s="265"/>
      <c r="D85" s="18" t="s">
        <v>75</v>
      </c>
      <c r="E85" s="253"/>
      <c r="F85" s="10" t="s">
        <v>40</v>
      </c>
      <c r="G85" s="24" t="s">
        <v>170</v>
      </c>
      <c r="H85" s="256"/>
      <c r="I85" s="304"/>
      <c r="J85" s="305"/>
      <c r="K85" s="306"/>
      <c r="L85" s="307"/>
      <c r="M85" s="308"/>
      <c r="N85" s="309"/>
      <c r="O85" s="214"/>
      <c r="P85" s="215"/>
      <c r="Q85" s="216"/>
    </row>
    <row r="86" spans="1:17" ht="13.5" thickTop="1">
      <c r="A86" s="244">
        <v>46</v>
      </c>
      <c r="B86" s="241" t="s">
        <v>122</v>
      </c>
      <c r="C86" s="237">
        <v>14218</v>
      </c>
      <c r="D86" s="237" t="s">
        <v>14</v>
      </c>
      <c r="E86" s="197" t="s">
        <v>14</v>
      </c>
      <c r="F86" s="11" t="s">
        <v>49</v>
      </c>
      <c r="G86" s="21" t="s">
        <v>50</v>
      </c>
      <c r="H86" s="195">
        <v>4.362</v>
      </c>
      <c r="I86" s="280"/>
      <c r="J86" s="281"/>
      <c r="K86" s="200"/>
      <c r="L86" s="280"/>
      <c r="M86" s="281">
        <v>4.362</v>
      </c>
      <c r="N86" s="200"/>
      <c r="O86" s="214"/>
      <c r="P86" s="215">
        <f>H86</f>
        <v>4.362</v>
      </c>
      <c r="Q86" s="216"/>
    </row>
    <row r="87" spans="1:17" ht="13.5" thickBot="1">
      <c r="A87" s="240"/>
      <c r="B87" s="243"/>
      <c r="C87" s="236"/>
      <c r="D87" s="236"/>
      <c r="E87" s="198"/>
      <c r="F87" s="6" t="s">
        <v>40</v>
      </c>
      <c r="G87" s="20" t="s">
        <v>172</v>
      </c>
      <c r="H87" s="200"/>
      <c r="I87" s="280"/>
      <c r="J87" s="281"/>
      <c r="K87" s="200"/>
      <c r="L87" s="280"/>
      <c r="M87" s="281"/>
      <c r="N87" s="200"/>
      <c r="O87" s="214"/>
      <c r="P87" s="215"/>
      <c r="Q87" s="216"/>
    </row>
    <row r="88" spans="1:17" ht="14.25" thickBot="1" thickTop="1">
      <c r="A88" s="33">
        <v>47</v>
      </c>
      <c r="B88" s="13" t="s">
        <v>123</v>
      </c>
      <c r="C88" s="12">
        <v>14219</v>
      </c>
      <c r="D88" s="12" t="s">
        <v>16</v>
      </c>
      <c r="E88" s="155" t="s">
        <v>16</v>
      </c>
      <c r="F88" s="12" t="s">
        <v>40</v>
      </c>
      <c r="G88" s="49" t="s">
        <v>172</v>
      </c>
      <c r="H88" s="50">
        <v>1.814</v>
      </c>
      <c r="I88" s="95"/>
      <c r="J88" s="96"/>
      <c r="K88" s="97"/>
      <c r="L88" s="95">
        <v>1.814</v>
      </c>
      <c r="M88" s="96"/>
      <c r="N88" s="97"/>
      <c r="O88" s="55">
        <f aca="true" t="shared" si="0" ref="O88:O93">H88</f>
        <v>1.814</v>
      </c>
      <c r="P88" s="56"/>
      <c r="Q88" s="32"/>
    </row>
    <row r="89" spans="1:17" ht="14.25" thickBot="1" thickTop="1">
      <c r="A89" s="33">
        <v>48</v>
      </c>
      <c r="B89" s="13" t="s">
        <v>124</v>
      </c>
      <c r="C89" s="12">
        <v>14220</v>
      </c>
      <c r="D89" s="12" t="s">
        <v>16</v>
      </c>
      <c r="E89" s="155" t="s">
        <v>16</v>
      </c>
      <c r="F89" s="12" t="s">
        <v>40</v>
      </c>
      <c r="G89" s="49" t="s">
        <v>172</v>
      </c>
      <c r="H89" s="50">
        <v>1.11</v>
      </c>
      <c r="I89" s="99"/>
      <c r="J89" s="98"/>
      <c r="K89" s="50"/>
      <c r="L89" s="99">
        <v>1.11</v>
      </c>
      <c r="M89" s="98"/>
      <c r="N89" s="50"/>
      <c r="O89" s="55">
        <f t="shared" si="0"/>
        <v>1.11</v>
      </c>
      <c r="P89" s="56"/>
      <c r="Q89" s="32"/>
    </row>
    <row r="90" spans="1:17" ht="14.25" thickBot="1" thickTop="1">
      <c r="A90" s="33">
        <v>49</v>
      </c>
      <c r="B90" s="13" t="s">
        <v>125</v>
      </c>
      <c r="C90" s="12">
        <v>14220</v>
      </c>
      <c r="D90" s="12" t="s">
        <v>16</v>
      </c>
      <c r="E90" s="155" t="s">
        <v>16</v>
      </c>
      <c r="F90" s="12" t="s">
        <v>40</v>
      </c>
      <c r="G90" s="49" t="s">
        <v>172</v>
      </c>
      <c r="H90" s="50">
        <v>0.65</v>
      </c>
      <c r="I90" s="95"/>
      <c r="J90" s="96"/>
      <c r="K90" s="97"/>
      <c r="L90" s="95">
        <v>0.65</v>
      </c>
      <c r="M90" s="96"/>
      <c r="N90" s="97"/>
      <c r="O90" s="55">
        <f t="shared" si="0"/>
        <v>0.65</v>
      </c>
      <c r="P90" s="56"/>
      <c r="Q90" s="32"/>
    </row>
    <row r="91" spans="1:17" ht="14.25" thickBot="1" thickTop="1">
      <c r="A91" s="33">
        <v>50</v>
      </c>
      <c r="B91" s="13" t="s">
        <v>126</v>
      </c>
      <c r="C91" s="12">
        <v>14220</v>
      </c>
      <c r="D91" s="12" t="s">
        <v>16</v>
      </c>
      <c r="E91" s="155" t="s">
        <v>16</v>
      </c>
      <c r="F91" s="12" t="s">
        <v>40</v>
      </c>
      <c r="G91" s="49" t="s">
        <v>172</v>
      </c>
      <c r="H91" s="50">
        <v>0.35</v>
      </c>
      <c r="I91" s="99"/>
      <c r="J91" s="98"/>
      <c r="K91" s="50"/>
      <c r="L91" s="99">
        <v>0.35</v>
      </c>
      <c r="M91" s="98"/>
      <c r="N91" s="50"/>
      <c r="O91" s="55">
        <f t="shared" si="0"/>
        <v>0.35</v>
      </c>
      <c r="P91" s="56"/>
      <c r="Q91" s="32"/>
    </row>
    <row r="92" spans="1:17" ht="14.25" thickBot="1" thickTop="1">
      <c r="A92" s="33">
        <v>51</v>
      </c>
      <c r="B92" s="13" t="s">
        <v>127</v>
      </c>
      <c r="C92" s="12">
        <v>14220</v>
      </c>
      <c r="D92" s="12" t="s">
        <v>16</v>
      </c>
      <c r="E92" s="155" t="s">
        <v>16</v>
      </c>
      <c r="F92" s="12" t="s">
        <v>40</v>
      </c>
      <c r="G92" s="49" t="s">
        <v>172</v>
      </c>
      <c r="H92" s="50">
        <v>1.69</v>
      </c>
      <c r="I92" s="95"/>
      <c r="J92" s="96"/>
      <c r="K92" s="97"/>
      <c r="L92" s="95">
        <v>1.69</v>
      </c>
      <c r="M92" s="96"/>
      <c r="N92" s="97"/>
      <c r="O92" s="55">
        <f t="shared" si="0"/>
        <v>1.69</v>
      </c>
      <c r="P92" s="56"/>
      <c r="Q92" s="32"/>
    </row>
    <row r="93" spans="1:17" ht="14.25" thickBot="1" thickTop="1">
      <c r="A93" s="33">
        <v>52</v>
      </c>
      <c r="B93" s="13" t="s">
        <v>128</v>
      </c>
      <c r="C93" s="12">
        <v>14221</v>
      </c>
      <c r="D93" s="12" t="s">
        <v>16</v>
      </c>
      <c r="E93" s="155" t="s">
        <v>16</v>
      </c>
      <c r="F93" s="12" t="s">
        <v>40</v>
      </c>
      <c r="G93" s="49" t="s">
        <v>164</v>
      </c>
      <c r="H93" s="50">
        <v>2.551</v>
      </c>
      <c r="I93" s="99"/>
      <c r="J93" s="98"/>
      <c r="K93" s="50"/>
      <c r="L93" s="99">
        <v>2.551</v>
      </c>
      <c r="M93" s="98"/>
      <c r="N93" s="50"/>
      <c r="O93" s="55">
        <f t="shared" si="0"/>
        <v>2.551</v>
      </c>
      <c r="P93" s="56"/>
      <c r="Q93" s="32"/>
    </row>
    <row r="94" spans="1:17" ht="14.25" thickBot="1" thickTop="1">
      <c r="A94" s="33">
        <v>53</v>
      </c>
      <c r="B94" s="13" t="s">
        <v>129</v>
      </c>
      <c r="C94" s="12">
        <v>14223</v>
      </c>
      <c r="D94" s="12" t="s">
        <v>9</v>
      </c>
      <c r="E94" s="155" t="s">
        <v>9</v>
      </c>
      <c r="F94" s="12" t="s">
        <v>40</v>
      </c>
      <c r="G94" s="49" t="s">
        <v>172</v>
      </c>
      <c r="H94" s="50">
        <v>1.567</v>
      </c>
      <c r="I94" s="95"/>
      <c r="J94" s="96"/>
      <c r="K94" s="97"/>
      <c r="L94" s="95"/>
      <c r="M94" s="96"/>
      <c r="N94" s="97">
        <v>1.567</v>
      </c>
      <c r="O94" s="55"/>
      <c r="P94" s="56"/>
      <c r="Q94" s="32">
        <f>H94</f>
        <v>1.567</v>
      </c>
    </row>
    <row r="95" spans="1:17" ht="14.25" thickBot="1" thickTop="1">
      <c r="A95" s="244">
        <v>54</v>
      </c>
      <c r="B95" s="241" t="s">
        <v>130</v>
      </c>
      <c r="C95" s="237">
        <v>14224</v>
      </c>
      <c r="D95" s="237" t="s">
        <v>14</v>
      </c>
      <c r="E95" s="197" t="s">
        <v>14</v>
      </c>
      <c r="F95" s="237" t="s">
        <v>36</v>
      </c>
      <c r="G95" s="22" t="s">
        <v>173</v>
      </c>
      <c r="H95" s="195">
        <v>4.1</v>
      </c>
      <c r="I95" s="280"/>
      <c r="J95" s="281"/>
      <c r="K95" s="200"/>
      <c r="L95" s="310"/>
      <c r="M95" s="311">
        <v>4.1</v>
      </c>
      <c r="N95" s="312"/>
      <c r="O95" s="214"/>
      <c r="P95" s="215">
        <f>H95</f>
        <v>4.1</v>
      </c>
      <c r="Q95" s="216"/>
    </row>
    <row r="96" spans="1:17" ht="14.25" thickBot="1" thickTop="1">
      <c r="A96" s="240"/>
      <c r="B96" s="243"/>
      <c r="C96" s="236"/>
      <c r="D96" s="236"/>
      <c r="E96" s="198"/>
      <c r="F96" s="236"/>
      <c r="G96" s="23" t="s">
        <v>174</v>
      </c>
      <c r="H96" s="200"/>
      <c r="I96" s="280"/>
      <c r="J96" s="281"/>
      <c r="K96" s="200"/>
      <c r="L96" s="310"/>
      <c r="M96" s="311"/>
      <c r="N96" s="312"/>
      <c r="O96" s="214"/>
      <c r="P96" s="215"/>
      <c r="Q96" s="216"/>
    </row>
    <row r="97" spans="1:17" ht="14.25" thickBot="1" thickTop="1">
      <c r="A97" s="245"/>
      <c r="B97" s="242"/>
      <c r="C97" s="238"/>
      <c r="D97" s="238"/>
      <c r="E97" s="199"/>
      <c r="F97" s="238"/>
      <c r="G97" s="24" t="s">
        <v>175</v>
      </c>
      <c r="H97" s="196"/>
      <c r="I97" s="280"/>
      <c r="J97" s="281"/>
      <c r="K97" s="200"/>
      <c r="L97" s="310"/>
      <c r="M97" s="311"/>
      <c r="N97" s="312"/>
      <c r="O97" s="214"/>
      <c r="P97" s="215"/>
      <c r="Q97" s="216"/>
    </row>
    <row r="98" spans="1:17" ht="14.25" thickBot="1" thickTop="1">
      <c r="A98" s="244">
        <v>55</v>
      </c>
      <c r="B98" s="241" t="s">
        <v>131</v>
      </c>
      <c r="C98" s="237">
        <v>14225</v>
      </c>
      <c r="D98" s="237" t="s">
        <v>14</v>
      </c>
      <c r="E98" s="197" t="s">
        <v>14</v>
      </c>
      <c r="F98" s="11" t="s">
        <v>49</v>
      </c>
      <c r="G98" s="21" t="s">
        <v>49</v>
      </c>
      <c r="H98" s="195">
        <v>4.85</v>
      </c>
      <c r="I98" s="282"/>
      <c r="J98" s="284"/>
      <c r="K98" s="286"/>
      <c r="L98" s="307"/>
      <c r="M98" s="308">
        <v>4.85</v>
      </c>
      <c r="N98" s="309"/>
      <c r="O98" s="214"/>
      <c r="P98" s="215">
        <f>H98</f>
        <v>4.85</v>
      </c>
      <c r="Q98" s="216"/>
    </row>
    <row r="99" spans="1:17" ht="14.25" thickBot="1" thickTop="1">
      <c r="A99" s="240"/>
      <c r="B99" s="243"/>
      <c r="C99" s="236"/>
      <c r="D99" s="236"/>
      <c r="E99" s="198"/>
      <c r="F99" s="7" t="s">
        <v>40</v>
      </c>
      <c r="G99" s="23" t="s">
        <v>46</v>
      </c>
      <c r="H99" s="200"/>
      <c r="I99" s="300"/>
      <c r="J99" s="301"/>
      <c r="K99" s="275"/>
      <c r="L99" s="307"/>
      <c r="M99" s="308"/>
      <c r="N99" s="309"/>
      <c r="O99" s="214"/>
      <c r="P99" s="215"/>
      <c r="Q99" s="216"/>
    </row>
    <row r="100" spans="1:17" ht="14.25" thickBot="1" thickTop="1">
      <c r="A100" s="240"/>
      <c r="B100" s="243"/>
      <c r="C100" s="236"/>
      <c r="D100" s="236"/>
      <c r="E100" s="198"/>
      <c r="F100" s="6" t="s">
        <v>49</v>
      </c>
      <c r="G100" s="20" t="s">
        <v>49</v>
      </c>
      <c r="H100" s="200"/>
      <c r="I100" s="304"/>
      <c r="J100" s="305"/>
      <c r="K100" s="306"/>
      <c r="L100" s="307"/>
      <c r="M100" s="308"/>
      <c r="N100" s="309"/>
      <c r="O100" s="214"/>
      <c r="P100" s="215"/>
      <c r="Q100" s="216"/>
    </row>
    <row r="101" spans="1:17" ht="14.25" thickBot="1" thickTop="1">
      <c r="A101" s="244">
        <v>56</v>
      </c>
      <c r="B101" s="241" t="s">
        <v>132</v>
      </c>
      <c r="C101" s="237">
        <v>14226</v>
      </c>
      <c r="D101" s="237" t="s">
        <v>14</v>
      </c>
      <c r="E101" s="197" t="s">
        <v>14</v>
      </c>
      <c r="F101" s="237" t="s">
        <v>49</v>
      </c>
      <c r="G101" s="22" t="s">
        <v>176</v>
      </c>
      <c r="H101" s="195">
        <v>6.29</v>
      </c>
      <c r="I101" s="280"/>
      <c r="J101" s="281"/>
      <c r="K101" s="200"/>
      <c r="L101" s="310"/>
      <c r="M101" s="311">
        <v>6.29</v>
      </c>
      <c r="N101" s="312"/>
      <c r="O101" s="214"/>
      <c r="P101" s="215">
        <f>H101</f>
        <v>6.29</v>
      </c>
      <c r="Q101" s="216"/>
    </row>
    <row r="102" spans="1:17" ht="14.25" thickBot="1" thickTop="1">
      <c r="A102" s="240"/>
      <c r="B102" s="243"/>
      <c r="C102" s="236"/>
      <c r="D102" s="236"/>
      <c r="E102" s="198"/>
      <c r="F102" s="236"/>
      <c r="G102" s="23" t="s">
        <v>177</v>
      </c>
      <c r="H102" s="200"/>
      <c r="I102" s="280"/>
      <c r="J102" s="281"/>
      <c r="K102" s="200"/>
      <c r="L102" s="310"/>
      <c r="M102" s="311"/>
      <c r="N102" s="312"/>
      <c r="O102" s="214"/>
      <c r="P102" s="215"/>
      <c r="Q102" s="216"/>
    </row>
    <row r="103" spans="1:17" ht="14.25" thickBot="1" thickTop="1">
      <c r="A103" s="240"/>
      <c r="B103" s="243"/>
      <c r="C103" s="236"/>
      <c r="D103" s="236"/>
      <c r="E103" s="198"/>
      <c r="F103" s="236"/>
      <c r="G103" s="23" t="s">
        <v>178</v>
      </c>
      <c r="H103" s="200"/>
      <c r="I103" s="280"/>
      <c r="J103" s="281"/>
      <c r="K103" s="200"/>
      <c r="L103" s="310"/>
      <c r="M103" s="311"/>
      <c r="N103" s="312"/>
      <c r="O103" s="214"/>
      <c r="P103" s="215"/>
      <c r="Q103" s="216"/>
    </row>
    <row r="104" spans="1:17" ht="14.25" thickBot="1" thickTop="1">
      <c r="A104" s="240"/>
      <c r="B104" s="243"/>
      <c r="C104" s="236"/>
      <c r="D104" s="236"/>
      <c r="E104" s="198"/>
      <c r="F104" s="236"/>
      <c r="G104" s="23" t="s">
        <v>49</v>
      </c>
      <c r="H104" s="200"/>
      <c r="I104" s="280"/>
      <c r="J104" s="281"/>
      <c r="K104" s="200"/>
      <c r="L104" s="310"/>
      <c r="M104" s="311"/>
      <c r="N104" s="312"/>
      <c r="O104" s="214"/>
      <c r="P104" s="215"/>
      <c r="Q104" s="216"/>
    </row>
    <row r="105" spans="1:17" ht="14.25" thickBot="1" thickTop="1">
      <c r="A105" s="245"/>
      <c r="B105" s="242"/>
      <c r="C105" s="238"/>
      <c r="D105" s="238"/>
      <c r="E105" s="199"/>
      <c r="F105" s="238"/>
      <c r="G105" s="24" t="s">
        <v>50</v>
      </c>
      <c r="H105" s="196"/>
      <c r="I105" s="280"/>
      <c r="J105" s="281"/>
      <c r="K105" s="200"/>
      <c r="L105" s="310"/>
      <c r="M105" s="311"/>
      <c r="N105" s="312"/>
      <c r="O105" s="214"/>
      <c r="P105" s="215"/>
      <c r="Q105" s="216"/>
    </row>
    <row r="106" spans="1:17" ht="13.5" thickTop="1">
      <c r="A106" s="244">
        <v>57</v>
      </c>
      <c r="B106" s="241" t="s">
        <v>119</v>
      </c>
      <c r="C106" s="237">
        <v>14227</v>
      </c>
      <c r="D106" s="237" t="s">
        <v>14</v>
      </c>
      <c r="E106" s="197" t="s">
        <v>14</v>
      </c>
      <c r="F106" s="237" t="s">
        <v>49</v>
      </c>
      <c r="G106" s="22" t="s">
        <v>179</v>
      </c>
      <c r="H106" s="195">
        <v>4.713</v>
      </c>
      <c r="I106" s="282"/>
      <c r="J106" s="284"/>
      <c r="K106" s="286"/>
      <c r="L106" s="300"/>
      <c r="M106" s="301">
        <v>4.713</v>
      </c>
      <c r="N106" s="275"/>
      <c r="O106" s="214"/>
      <c r="P106" s="215">
        <f>H106</f>
        <v>4.713</v>
      </c>
      <c r="Q106" s="216"/>
    </row>
    <row r="107" spans="1:17" ht="12.75">
      <c r="A107" s="240"/>
      <c r="B107" s="243"/>
      <c r="C107" s="236"/>
      <c r="D107" s="236"/>
      <c r="E107" s="198"/>
      <c r="F107" s="236"/>
      <c r="G107" s="23" t="s">
        <v>159</v>
      </c>
      <c r="H107" s="200"/>
      <c r="I107" s="300"/>
      <c r="J107" s="301"/>
      <c r="K107" s="275"/>
      <c r="L107" s="300"/>
      <c r="M107" s="301"/>
      <c r="N107" s="275"/>
      <c r="O107" s="214"/>
      <c r="P107" s="215"/>
      <c r="Q107" s="216"/>
    </row>
    <row r="108" spans="1:17" ht="13.5" thickBot="1">
      <c r="A108" s="245"/>
      <c r="B108" s="242"/>
      <c r="C108" s="238"/>
      <c r="D108" s="238"/>
      <c r="E108" s="199"/>
      <c r="F108" s="238"/>
      <c r="G108" s="24" t="s">
        <v>50</v>
      </c>
      <c r="H108" s="196"/>
      <c r="I108" s="304"/>
      <c r="J108" s="305"/>
      <c r="K108" s="306"/>
      <c r="L108" s="300"/>
      <c r="M108" s="301"/>
      <c r="N108" s="275"/>
      <c r="O108" s="214"/>
      <c r="P108" s="215"/>
      <c r="Q108" s="216"/>
    </row>
    <row r="109" spans="1:17" ht="14.25" thickBot="1" thickTop="1">
      <c r="A109" s="29">
        <v>58</v>
      </c>
      <c r="B109" s="5" t="s">
        <v>133</v>
      </c>
      <c r="C109" s="4">
        <v>14228</v>
      </c>
      <c r="D109" s="4" t="s">
        <v>16</v>
      </c>
      <c r="E109" s="153" t="s">
        <v>16</v>
      </c>
      <c r="F109" s="4" t="s">
        <v>49</v>
      </c>
      <c r="G109" s="48" t="s">
        <v>167</v>
      </c>
      <c r="H109" s="44">
        <v>1.16</v>
      </c>
      <c r="I109" s="83"/>
      <c r="J109" s="84"/>
      <c r="K109" s="44"/>
      <c r="L109" s="99">
        <v>1.16</v>
      </c>
      <c r="M109" s="98"/>
      <c r="N109" s="50"/>
      <c r="O109" s="55">
        <f>H109</f>
        <v>1.16</v>
      </c>
      <c r="P109" s="56"/>
      <c r="Q109" s="32"/>
    </row>
    <row r="110" spans="1:17" ht="14.25" thickBot="1" thickTop="1">
      <c r="A110" s="33">
        <v>59</v>
      </c>
      <c r="B110" s="13" t="s">
        <v>134</v>
      </c>
      <c r="C110" s="12">
        <v>14228</v>
      </c>
      <c r="D110" s="12" t="s">
        <v>16</v>
      </c>
      <c r="E110" s="155" t="s">
        <v>16</v>
      </c>
      <c r="F110" s="12" t="s">
        <v>49</v>
      </c>
      <c r="G110" s="49" t="s">
        <v>167</v>
      </c>
      <c r="H110" s="50">
        <v>1.168</v>
      </c>
      <c r="I110" s="95"/>
      <c r="J110" s="96"/>
      <c r="K110" s="97"/>
      <c r="L110" s="95">
        <v>1.168</v>
      </c>
      <c r="M110" s="96"/>
      <c r="N110" s="97"/>
      <c r="O110" s="55">
        <f>H110</f>
        <v>1.168</v>
      </c>
      <c r="P110" s="56"/>
      <c r="Q110" s="32"/>
    </row>
    <row r="111" spans="1:17" ht="14.25" thickBot="1" thickTop="1">
      <c r="A111" s="240">
        <v>60</v>
      </c>
      <c r="B111" s="243" t="s">
        <v>135</v>
      </c>
      <c r="C111" s="236">
        <v>14229</v>
      </c>
      <c r="D111" s="236" t="s">
        <v>14</v>
      </c>
      <c r="E111" s="198" t="s">
        <v>14</v>
      </c>
      <c r="F111" s="236" t="s">
        <v>49</v>
      </c>
      <c r="G111" s="21" t="s">
        <v>176</v>
      </c>
      <c r="H111" s="200">
        <v>2.66</v>
      </c>
      <c r="I111" s="280"/>
      <c r="J111" s="281"/>
      <c r="K111" s="200"/>
      <c r="L111" s="310"/>
      <c r="M111" s="311">
        <v>2.66</v>
      </c>
      <c r="N111" s="312"/>
      <c r="O111" s="214"/>
      <c r="P111" s="215">
        <f>H111</f>
        <v>2.66</v>
      </c>
      <c r="Q111" s="216"/>
    </row>
    <row r="112" spans="1:17" ht="14.25" thickBot="1" thickTop="1">
      <c r="A112" s="240"/>
      <c r="B112" s="243"/>
      <c r="C112" s="236"/>
      <c r="D112" s="236"/>
      <c r="E112" s="198"/>
      <c r="F112" s="236"/>
      <c r="G112" s="23" t="s">
        <v>180</v>
      </c>
      <c r="H112" s="200"/>
      <c r="I112" s="280"/>
      <c r="J112" s="281"/>
      <c r="K112" s="200"/>
      <c r="L112" s="310"/>
      <c r="M112" s="311"/>
      <c r="N112" s="312"/>
      <c r="O112" s="214"/>
      <c r="P112" s="215"/>
      <c r="Q112" s="216"/>
    </row>
    <row r="113" spans="1:17" ht="14.25" thickBot="1" thickTop="1">
      <c r="A113" s="240"/>
      <c r="B113" s="243"/>
      <c r="C113" s="236"/>
      <c r="D113" s="236"/>
      <c r="E113" s="198"/>
      <c r="F113" s="236"/>
      <c r="G113" s="20" t="s">
        <v>179</v>
      </c>
      <c r="H113" s="200"/>
      <c r="I113" s="280"/>
      <c r="J113" s="281"/>
      <c r="K113" s="200"/>
      <c r="L113" s="310"/>
      <c r="M113" s="311"/>
      <c r="N113" s="312"/>
      <c r="O113" s="214"/>
      <c r="P113" s="215"/>
      <c r="Q113" s="216"/>
    </row>
    <row r="114" spans="1:17" ht="14.25" thickBot="1" thickTop="1">
      <c r="A114" s="244">
        <v>61</v>
      </c>
      <c r="B114" s="241" t="s">
        <v>136</v>
      </c>
      <c r="C114" s="237">
        <v>14230</v>
      </c>
      <c r="D114" s="237" t="s">
        <v>14</v>
      </c>
      <c r="E114" s="197" t="s">
        <v>14</v>
      </c>
      <c r="F114" s="237" t="s">
        <v>49</v>
      </c>
      <c r="G114" s="22" t="s">
        <v>176</v>
      </c>
      <c r="H114" s="195">
        <v>5.013</v>
      </c>
      <c r="I114" s="307"/>
      <c r="J114" s="308"/>
      <c r="K114" s="309"/>
      <c r="L114" s="307"/>
      <c r="M114" s="308">
        <v>5.013</v>
      </c>
      <c r="N114" s="309"/>
      <c r="O114" s="214"/>
      <c r="P114" s="215">
        <f>H114</f>
        <v>5.013</v>
      </c>
      <c r="Q114" s="216"/>
    </row>
    <row r="115" spans="1:17" ht="14.25" thickBot="1" thickTop="1">
      <c r="A115" s="245"/>
      <c r="B115" s="242"/>
      <c r="C115" s="238"/>
      <c r="D115" s="238"/>
      <c r="E115" s="199"/>
      <c r="F115" s="238"/>
      <c r="G115" s="24" t="s">
        <v>49</v>
      </c>
      <c r="H115" s="196"/>
      <c r="I115" s="307"/>
      <c r="J115" s="308"/>
      <c r="K115" s="309"/>
      <c r="L115" s="307"/>
      <c r="M115" s="308"/>
      <c r="N115" s="309"/>
      <c r="O115" s="214"/>
      <c r="P115" s="215"/>
      <c r="Q115" s="216"/>
    </row>
    <row r="116" spans="1:17" ht="14.25" thickBot="1" thickTop="1">
      <c r="A116" s="240">
        <v>62</v>
      </c>
      <c r="B116" s="243" t="s">
        <v>137</v>
      </c>
      <c r="C116" s="236">
        <v>14231</v>
      </c>
      <c r="D116" s="236" t="s">
        <v>14</v>
      </c>
      <c r="E116" s="198" t="s">
        <v>14</v>
      </c>
      <c r="F116" s="236" t="s">
        <v>49</v>
      </c>
      <c r="G116" s="21" t="s">
        <v>159</v>
      </c>
      <c r="H116" s="200">
        <v>2.836</v>
      </c>
      <c r="I116" s="310"/>
      <c r="J116" s="311"/>
      <c r="K116" s="312"/>
      <c r="L116" s="310"/>
      <c r="M116" s="311">
        <v>2.836</v>
      </c>
      <c r="N116" s="312"/>
      <c r="O116" s="214"/>
      <c r="P116" s="215">
        <f>H116</f>
        <v>2.836</v>
      </c>
      <c r="Q116" s="216"/>
    </row>
    <row r="117" spans="1:17" ht="14.25" thickBot="1" thickTop="1">
      <c r="A117" s="240"/>
      <c r="B117" s="243"/>
      <c r="C117" s="236"/>
      <c r="D117" s="236"/>
      <c r="E117" s="198"/>
      <c r="F117" s="236"/>
      <c r="G117" s="20" t="s">
        <v>50</v>
      </c>
      <c r="H117" s="200"/>
      <c r="I117" s="310"/>
      <c r="J117" s="311"/>
      <c r="K117" s="312"/>
      <c r="L117" s="310"/>
      <c r="M117" s="311"/>
      <c r="N117" s="312"/>
      <c r="O117" s="214"/>
      <c r="P117" s="215"/>
      <c r="Q117" s="216"/>
    </row>
    <row r="118" spans="1:17" ht="14.25" thickBot="1" thickTop="1">
      <c r="A118" s="244">
        <v>63</v>
      </c>
      <c r="B118" s="241" t="s">
        <v>138</v>
      </c>
      <c r="C118" s="237">
        <v>14232</v>
      </c>
      <c r="D118" s="237" t="s">
        <v>16</v>
      </c>
      <c r="E118" s="197" t="s">
        <v>16</v>
      </c>
      <c r="F118" s="17" t="s">
        <v>49</v>
      </c>
      <c r="G118" s="22" t="s">
        <v>49</v>
      </c>
      <c r="H118" s="195">
        <v>3.36</v>
      </c>
      <c r="I118" s="307"/>
      <c r="J118" s="308"/>
      <c r="K118" s="309"/>
      <c r="L118" s="307">
        <v>3.36</v>
      </c>
      <c r="M118" s="308"/>
      <c r="N118" s="309"/>
      <c r="O118" s="214">
        <f>H118</f>
        <v>3.36</v>
      </c>
      <c r="P118" s="215"/>
      <c r="Q118" s="216"/>
    </row>
    <row r="119" spans="1:17" ht="14.25" thickBot="1" thickTop="1">
      <c r="A119" s="245"/>
      <c r="B119" s="242"/>
      <c r="C119" s="238"/>
      <c r="D119" s="238"/>
      <c r="E119" s="199"/>
      <c r="F119" s="10" t="s">
        <v>40</v>
      </c>
      <c r="G119" s="24" t="s">
        <v>46</v>
      </c>
      <c r="H119" s="196"/>
      <c r="I119" s="307"/>
      <c r="J119" s="308"/>
      <c r="K119" s="309"/>
      <c r="L119" s="307"/>
      <c r="M119" s="308"/>
      <c r="N119" s="309"/>
      <c r="O119" s="214"/>
      <c r="P119" s="215"/>
      <c r="Q119" s="216"/>
    </row>
    <row r="120" spans="1:17" ht="14.25" thickBot="1" thickTop="1">
      <c r="A120" s="244">
        <v>64</v>
      </c>
      <c r="B120" s="241" t="s">
        <v>139</v>
      </c>
      <c r="C120" s="237">
        <v>14234</v>
      </c>
      <c r="D120" s="16" t="s">
        <v>76</v>
      </c>
      <c r="E120" s="197" t="s">
        <v>14</v>
      </c>
      <c r="F120" s="237" t="s">
        <v>36</v>
      </c>
      <c r="G120" s="21" t="s">
        <v>181</v>
      </c>
      <c r="H120" s="195">
        <v>3.92</v>
      </c>
      <c r="I120" s="280"/>
      <c r="J120" s="281"/>
      <c r="K120" s="200"/>
      <c r="L120" s="310"/>
      <c r="M120" s="311">
        <v>3.92</v>
      </c>
      <c r="N120" s="312"/>
      <c r="O120" s="211"/>
      <c r="P120" s="187">
        <f>SUM(H120:H123)</f>
        <v>6.57</v>
      </c>
      <c r="Q120" s="188"/>
    </row>
    <row r="121" spans="1:17" ht="14.25" thickBot="1" thickTop="1">
      <c r="A121" s="240"/>
      <c r="B121" s="243"/>
      <c r="C121" s="239"/>
      <c r="D121" s="15" t="s">
        <v>77</v>
      </c>
      <c r="E121" s="198"/>
      <c r="F121" s="239"/>
      <c r="G121" s="23" t="s">
        <v>182</v>
      </c>
      <c r="H121" s="250"/>
      <c r="I121" s="277"/>
      <c r="J121" s="279"/>
      <c r="K121" s="250"/>
      <c r="L121" s="310"/>
      <c r="M121" s="311"/>
      <c r="N121" s="312"/>
      <c r="O121" s="212"/>
      <c r="P121" s="219"/>
      <c r="Q121" s="222"/>
    </row>
    <row r="122" spans="1:17" ht="14.25" thickBot="1" thickTop="1">
      <c r="A122" s="240"/>
      <c r="B122" s="243"/>
      <c r="C122" s="246">
        <v>14255</v>
      </c>
      <c r="D122" s="246" t="s">
        <v>16</v>
      </c>
      <c r="E122" s="198"/>
      <c r="F122" s="246" t="s">
        <v>36</v>
      </c>
      <c r="G122" s="20" t="s">
        <v>182</v>
      </c>
      <c r="H122" s="249">
        <v>2.65</v>
      </c>
      <c r="I122" s="313"/>
      <c r="J122" s="314"/>
      <c r="K122" s="249"/>
      <c r="L122" s="310"/>
      <c r="M122" s="311">
        <v>2.65</v>
      </c>
      <c r="N122" s="312"/>
      <c r="O122" s="212"/>
      <c r="P122" s="219"/>
      <c r="Q122" s="222"/>
    </row>
    <row r="123" spans="1:17" ht="14.25" thickBot="1" thickTop="1">
      <c r="A123" s="240"/>
      <c r="B123" s="243"/>
      <c r="C123" s="236"/>
      <c r="D123" s="236"/>
      <c r="E123" s="198"/>
      <c r="F123" s="236"/>
      <c r="G123" s="24" t="s">
        <v>36</v>
      </c>
      <c r="H123" s="200"/>
      <c r="I123" s="280"/>
      <c r="J123" s="281"/>
      <c r="K123" s="200"/>
      <c r="L123" s="310"/>
      <c r="M123" s="311"/>
      <c r="N123" s="312"/>
      <c r="O123" s="213"/>
      <c r="P123" s="220"/>
      <c r="Q123" s="223"/>
    </row>
    <row r="124" spans="1:17" ht="13.5" thickTop="1">
      <c r="A124" s="244">
        <v>65</v>
      </c>
      <c r="B124" s="241" t="s">
        <v>140</v>
      </c>
      <c r="C124" s="237">
        <v>14236</v>
      </c>
      <c r="D124" s="16" t="s">
        <v>220</v>
      </c>
      <c r="E124" s="156" t="s">
        <v>220</v>
      </c>
      <c r="F124" s="237" t="s">
        <v>36</v>
      </c>
      <c r="G124" s="247" t="s">
        <v>173</v>
      </c>
      <c r="H124" s="195">
        <v>2.95</v>
      </c>
      <c r="I124" s="122"/>
      <c r="J124" s="123"/>
      <c r="K124" s="124"/>
      <c r="L124" s="125"/>
      <c r="M124" s="76">
        <v>1.7</v>
      </c>
      <c r="N124" s="77"/>
      <c r="O124" s="62"/>
      <c r="P124" s="63">
        <v>1.7</v>
      </c>
      <c r="Q124" s="64"/>
    </row>
    <row r="125" spans="1:17" ht="13.5" thickBot="1">
      <c r="A125" s="245"/>
      <c r="B125" s="242"/>
      <c r="C125" s="238"/>
      <c r="D125" s="18" t="s">
        <v>78</v>
      </c>
      <c r="E125" s="157" t="s">
        <v>78</v>
      </c>
      <c r="F125" s="238"/>
      <c r="G125" s="248"/>
      <c r="H125" s="196"/>
      <c r="I125" s="130"/>
      <c r="J125" s="131"/>
      <c r="K125" s="132"/>
      <c r="L125" s="115">
        <v>1.25</v>
      </c>
      <c r="M125" s="113"/>
      <c r="N125" s="114"/>
      <c r="O125" s="65">
        <v>1.25</v>
      </c>
      <c r="P125" s="66"/>
      <c r="Q125" s="67"/>
    </row>
    <row r="126" spans="1:17" ht="14.25" thickBot="1" thickTop="1">
      <c r="A126" s="29">
        <v>66</v>
      </c>
      <c r="B126" s="5" t="s">
        <v>141</v>
      </c>
      <c r="C126" s="4">
        <v>14241</v>
      </c>
      <c r="D126" s="4" t="s">
        <v>9</v>
      </c>
      <c r="E126" s="153" t="s">
        <v>9</v>
      </c>
      <c r="F126" s="12" t="s">
        <v>36</v>
      </c>
      <c r="G126" s="49" t="s">
        <v>173</v>
      </c>
      <c r="H126" s="50">
        <v>5.05</v>
      </c>
      <c r="I126" s="83"/>
      <c r="J126" s="84"/>
      <c r="K126" s="44"/>
      <c r="L126" s="99"/>
      <c r="M126" s="98"/>
      <c r="N126" s="50">
        <v>5.05</v>
      </c>
      <c r="O126" s="55"/>
      <c r="P126" s="56"/>
      <c r="Q126" s="32">
        <f>H126</f>
        <v>5.05</v>
      </c>
    </row>
    <row r="127" spans="1:17" ht="14.25" thickBot="1" thickTop="1">
      <c r="A127" s="244">
        <v>67</v>
      </c>
      <c r="B127" s="241" t="s">
        <v>142</v>
      </c>
      <c r="C127" s="237">
        <v>14247</v>
      </c>
      <c r="D127" s="237" t="s">
        <v>70</v>
      </c>
      <c r="E127" s="197" t="s">
        <v>9</v>
      </c>
      <c r="F127" s="17" t="s">
        <v>49</v>
      </c>
      <c r="G127" s="51" t="s">
        <v>176</v>
      </c>
      <c r="H127" s="195">
        <v>8.83</v>
      </c>
      <c r="I127" s="307"/>
      <c r="J127" s="308"/>
      <c r="K127" s="309"/>
      <c r="L127" s="307"/>
      <c r="M127" s="308"/>
      <c r="N127" s="309">
        <v>8.83</v>
      </c>
      <c r="O127" s="214"/>
      <c r="P127" s="215"/>
      <c r="Q127" s="216">
        <f>H127</f>
        <v>8.83</v>
      </c>
    </row>
    <row r="128" spans="1:17" ht="14.25" thickBot="1" thickTop="1">
      <c r="A128" s="240"/>
      <c r="B128" s="243"/>
      <c r="C128" s="236"/>
      <c r="D128" s="236"/>
      <c r="E128" s="198"/>
      <c r="F128" s="7" t="s">
        <v>36</v>
      </c>
      <c r="G128" s="52" t="s">
        <v>175</v>
      </c>
      <c r="H128" s="200"/>
      <c r="I128" s="307"/>
      <c r="J128" s="308"/>
      <c r="K128" s="309"/>
      <c r="L128" s="307"/>
      <c r="M128" s="308"/>
      <c r="N128" s="309"/>
      <c r="O128" s="214"/>
      <c r="P128" s="215"/>
      <c r="Q128" s="216"/>
    </row>
    <row r="129" spans="1:17" ht="14.25" thickBot="1" thickTop="1">
      <c r="A129" s="245"/>
      <c r="B129" s="242"/>
      <c r="C129" s="238"/>
      <c r="D129" s="238"/>
      <c r="E129" s="199"/>
      <c r="F129" s="10" t="s">
        <v>41</v>
      </c>
      <c r="G129" s="53" t="s">
        <v>183</v>
      </c>
      <c r="H129" s="196"/>
      <c r="I129" s="307"/>
      <c r="J129" s="308"/>
      <c r="K129" s="309"/>
      <c r="L129" s="307"/>
      <c r="M129" s="308"/>
      <c r="N129" s="309"/>
      <c r="O129" s="214"/>
      <c r="P129" s="215"/>
      <c r="Q129" s="216"/>
    </row>
    <row r="130" spans="1:17" ht="14.25" thickBot="1" thickTop="1">
      <c r="A130" s="244">
        <v>68</v>
      </c>
      <c r="B130" s="241" t="s">
        <v>143</v>
      </c>
      <c r="C130" s="237">
        <v>14248</v>
      </c>
      <c r="D130" s="237" t="s">
        <v>9</v>
      </c>
      <c r="E130" s="197" t="s">
        <v>9</v>
      </c>
      <c r="F130" s="237" t="s">
        <v>36</v>
      </c>
      <c r="G130" s="22" t="s">
        <v>182</v>
      </c>
      <c r="H130" s="195">
        <v>7.95</v>
      </c>
      <c r="I130" s="310"/>
      <c r="J130" s="311"/>
      <c r="K130" s="312"/>
      <c r="L130" s="310"/>
      <c r="M130" s="311"/>
      <c r="N130" s="312">
        <v>7.95</v>
      </c>
      <c r="O130" s="214"/>
      <c r="P130" s="215"/>
      <c r="Q130" s="216">
        <f>H130</f>
        <v>7.95</v>
      </c>
    </row>
    <row r="131" spans="1:17" ht="14.25" thickBot="1" thickTop="1">
      <c r="A131" s="240"/>
      <c r="B131" s="243"/>
      <c r="C131" s="236"/>
      <c r="D131" s="236"/>
      <c r="E131" s="198"/>
      <c r="F131" s="236"/>
      <c r="G131" s="23" t="s">
        <v>36</v>
      </c>
      <c r="H131" s="200"/>
      <c r="I131" s="310"/>
      <c r="J131" s="311"/>
      <c r="K131" s="312"/>
      <c r="L131" s="310"/>
      <c r="M131" s="311"/>
      <c r="N131" s="312"/>
      <c r="O131" s="214"/>
      <c r="P131" s="215"/>
      <c r="Q131" s="216"/>
    </row>
    <row r="132" spans="1:17" ht="14.25" thickBot="1" thickTop="1">
      <c r="A132" s="240"/>
      <c r="B132" s="243"/>
      <c r="C132" s="236"/>
      <c r="D132" s="236"/>
      <c r="E132" s="198"/>
      <c r="F132" s="239"/>
      <c r="G132" s="23" t="s">
        <v>45</v>
      </c>
      <c r="H132" s="200"/>
      <c r="I132" s="310"/>
      <c r="J132" s="311"/>
      <c r="K132" s="312"/>
      <c r="L132" s="310"/>
      <c r="M132" s="311"/>
      <c r="N132" s="312"/>
      <c r="O132" s="214"/>
      <c r="P132" s="215"/>
      <c r="Q132" s="216"/>
    </row>
    <row r="133" spans="1:17" ht="14.25" thickBot="1" thickTop="1">
      <c r="A133" s="240"/>
      <c r="B133" s="243"/>
      <c r="C133" s="236"/>
      <c r="D133" s="236"/>
      <c r="E133" s="198"/>
      <c r="F133" s="6" t="s">
        <v>41</v>
      </c>
      <c r="G133" s="20" t="s">
        <v>47</v>
      </c>
      <c r="H133" s="200"/>
      <c r="I133" s="310"/>
      <c r="J133" s="311"/>
      <c r="K133" s="312"/>
      <c r="L133" s="310"/>
      <c r="M133" s="311"/>
      <c r="N133" s="312"/>
      <c r="O133" s="214"/>
      <c r="P133" s="215"/>
      <c r="Q133" s="216"/>
    </row>
    <row r="134" spans="1:17" ht="14.25" thickBot="1" thickTop="1">
      <c r="A134" s="244">
        <v>69</v>
      </c>
      <c r="B134" s="241" t="s">
        <v>144</v>
      </c>
      <c r="C134" s="237">
        <v>14249</v>
      </c>
      <c r="D134" s="237" t="s">
        <v>9</v>
      </c>
      <c r="E134" s="197" t="s">
        <v>9</v>
      </c>
      <c r="F134" s="237" t="s">
        <v>36</v>
      </c>
      <c r="G134" s="22" t="s">
        <v>174</v>
      </c>
      <c r="H134" s="195">
        <v>4.76</v>
      </c>
      <c r="I134" s="307"/>
      <c r="J134" s="308"/>
      <c r="K134" s="309"/>
      <c r="L134" s="307"/>
      <c r="M134" s="308"/>
      <c r="N134" s="309">
        <v>4.76</v>
      </c>
      <c r="O134" s="214"/>
      <c r="P134" s="215"/>
      <c r="Q134" s="216">
        <f>H134</f>
        <v>4.76</v>
      </c>
    </row>
    <row r="135" spans="1:17" ht="14.25" thickBot="1" thickTop="1">
      <c r="A135" s="240"/>
      <c r="B135" s="243"/>
      <c r="C135" s="236"/>
      <c r="D135" s="236"/>
      <c r="E135" s="198"/>
      <c r="F135" s="236"/>
      <c r="G135" s="23" t="s">
        <v>182</v>
      </c>
      <c r="H135" s="200"/>
      <c r="I135" s="307"/>
      <c r="J135" s="308"/>
      <c r="K135" s="309"/>
      <c r="L135" s="307"/>
      <c r="M135" s="308"/>
      <c r="N135" s="309"/>
      <c r="O135" s="214"/>
      <c r="P135" s="215"/>
      <c r="Q135" s="216"/>
    </row>
    <row r="136" spans="1:17" ht="14.25" thickBot="1" thickTop="1">
      <c r="A136" s="245"/>
      <c r="B136" s="242"/>
      <c r="C136" s="238"/>
      <c r="D136" s="238"/>
      <c r="E136" s="199"/>
      <c r="F136" s="238"/>
      <c r="G136" s="24" t="s">
        <v>36</v>
      </c>
      <c r="H136" s="196"/>
      <c r="I136" s="307"/>
      <c r="J136" s="308"/>
      <c r="K136" s="309"/>
      <c r="L136" s="307"/>
      <c r="M136" s="308"/>
      <c r="N136" s="309"/>
      <c r="O136" s="214"/>
      <c r="P136" s="215"/>
      <c r="Q136" s="216"/>
    </row>
    <row r="137" spans="1:17" ht="14.25" thickBot="1" thickTop="1">
      <c r="A137" s="240">
        <v>70</v>
      </c>
      <c r="B137" s="243" t="s">
        <v>145</v>
      </c>
      <c r="C137" s="236">
        <v>14250</v>
      </c>
      <c r="D137" s="236" t="s">
        <v>16</v>
      </c>
      <c r="E137" s="198" t="s">
        <v>16</v>
      </c>
      <c r="F137" s="237" t="s">
        <v>36</v>
      </c>
      <c r="G137" s="21" t="s">
        <v>181</v>
      </c>
      <c r="H137" s="195">
        <v>3.2</v>
      </c>
      <c r="I137" s="280"/>
      <c r="J137" s="281"/>
      <c r="K137" s="200"/>
      <c r="L137" s="310">
        <v>3.2</v>
      </c>
      <c r="M137" s="311"/>
      <c r="N137" s="312"/>
      <c r="O137" s="214">
        <f>H137</f>
        <v>3.2</v>
      </c>
      <c r="P137" s="215"/>
      <c r="Q137" s="216"/>
    </row>
    <row r="138" spans="1:17" ht="14.25" thickBot="1" thickTop="1">
      <c r="A138" s="240"/>
      <c r="B138" s="243"/>
      <c r="C138" s="236"/>
      <c r="D138" s="236"/>
      <c r="E138" s="198"/>
      <c r="F138" s="236"/>
      <c r="G138" s="20" t="s">
        <v>182</v>
      </c>
      <c r="H138" s="200"/>
      <c r="I138" s="280"/>
      <c r="J138" s="281"/>
      <c r="K138" s="200"/>
      <c r="L138" s="310"/>
      <c r="M138" s="311"/>
      <c r="N138" s="312"/>
      <c r="O138" s="214"/>
      <c r="P138" s="215"/>
      <c r="Q138" s="216"/>
    </row>
    <row r="139" spans="1:17" ht="14.25" thickBot="1" thickTop="1">
      <c r="A139" s="244">
        <v>71</v>
      </c>
      <c r="B139" s="241" t="s">
        <v>146</v>
      </c>
      <c r="C139" s="237">
        <v>14251</v>
      </c>
      <c r="D139" s="16" t="s">
        <v>147</v>
      </c>
      <c r="E139" s="197" t="s">
        <v>14</v>
      </c>
      <c r="F139" s="237" t="s">
        <v>36</v>
      </c>
      <c r="G139" s="22" t="s">
        <v>173</v>
      </c>
      <c r="H139" s="195">
        <v>3.5</v>
      </c>
      <c r="I139" s="307"/>
      <c r="J139" s="308"/>
      <c r="K139" s="309"/>
      <c r="L139" s="307"/>
      <c r="M139" s="308">
        <v>3.5</v>
      </c>
      <c r="N139" s="309"/>
      <c r="O139" s="214"/>
      <c r="P139" s="215">
        <f>H139</f>
        <v>3.5</v>
      </c>
      <c r="Q139" s="216"/>
    </row>
    <row r="140" spans="1:17" ht="14.25" thickBot="1" thickTop="1">
      <c r="A140" s="245"/>
      <c r="B140" s="242"/>
      <c r="C140" s="238"/>
      <c r="D140" s="18" t="s">
        <v>148</v>
      </c>
      <c r="E140" s="199"/>
      <c r="F140" s="238"/>
      <c r="G140" s="24" t="s">
        <v>174</v>
      </c>
      <c r="H140" s="196"/>
      <c r="I140" s="307"/>
      <c r="J140" s="308"/>
      <c r="K140" s="309"/>
      <c r="L140" s="307"/>
      <c r="M140" s="308"/>
      <c r="N140" s="309"/>
      <c r="O140" s="214"/>
      <c r="P140" s="215"/>
      <c r="Q140" s="216"/>
    </row>
    <row r="141" spans="1:17" ht="14.25" thickBot="1" thickTop="1">
      <c r="A141" s="29">
        <v>72</v>
      </c>
      <c r="B141" s="5" t="s">
        <v>149</v>
      </c>
      <c r="C141" s="4">
        <v>14253</v>
      </c>
      <c r="D141" s="4" t="s">
        <v>14</v>
      </c>
      <c r="E141" s="153" t="s">
        <v>14</v>
      </c>
      <c r="F141" s="12" t="s">
        <v>36</v>
      </c>
      <c r="G141" s="49" t="s">
        <v>181</v>
      </c>
      <c r="H141" s="50">
        <v>1.25</v>
      </c>
      <c r="I141" s="99"/>
      <c r="J141" s="98"/>
      <c r="K141" s="50"/>
      <c r="L141" s="99"/>
      <c r="M141" s="98">
        <v>1.25</v>
      </c>
      <c r="N141" s="50"/>
      <c r="O141" s="55"/>
      <c r="P141" s="56">
        <f>H141</f>
        <v>1.25</v>
      </c>
      <c r="Q141" s="32"/>
    </row>
    <row r="142" spans="1:17" ht="13.5" thickTop="1">
      <c r="A142" s="244">
        <v>73</v>
      </c>
      <c r="B142" s="241" t="s">
        <v>150</v>
      </c>
      <c r="C142" s="17">
        <v>14254</v>
      </c>
      <c r="D142" s="17" t="s">
        <v>16</v>
      </c>
      <c r="E142" s="197" t="s">
        <v>16</v>
      </c>
      <c r="F142" s="11" t="s">
        <v>36</v>
      </c>
      <c r="G142" s="21" t="s">
        <v>184</v>
      </c>
      <c r="H142" s="27">
        <v>2.8</v>
      </c>
      <c r="I142" s="122"/>
      <c r="J142" s="123"/>
      <c r="K142" s="124"/>
      <c r="L142" s="122">
        <v>2.8</v>
      </c>
      <c r="M142" s="123"/>
      <c r="N142" s="124"/>
      <c r="O142" s="211">
        <f>SUM(H142:H143)</f>
        <v>3.348</v>
      </c>
      <c r="P142" s="187"/>
      <c r="Q142" s="188"/>
    </row>
    <row r="143" spans="1:17" ht="13.5" thickBot="1">
      <c r="A143" s="245"/>
      <c r="B143" s="242"/>
      <c r="C143" s="8">
        <v>14295</v>
      </c>
      <c r="D143" s="8" t="s">
        <v>16</v>
      </c>
      <c r="E143" s="199"/>
      <c r="F143" s="10" t="s">
        <v>36</v>
      </c>
      <c r="G143" s="24" t="s">
        <v>173</v>
      </c>
      <c r="H143" s="54">
        <v>0.548</v>
      </c>
      <c r="I143" s="130"/>
      <c r="J143" s="131"/>
      <c r="K143" s="132"/>
      <c r="L143" s="130">
        <v>0.548</v>
      </c>
      <c r="M143" s="131"/>
      <c r="N143" s="132"/>
      <c r="O143" s="213"/>
      <c r="P143" s="220"/>
      <c r="Q143" s="223"/>
    </row>
    <row r="144" spans="1:17" ht="14.25" thickBot="1" thickTop="1">
      <c r="A144" s="240">
        <v>74</v>
      </c>
      <c r="B144" s="241" t="s">
        <v>151</v>
      </c>
      <c r="C144" s="237">
        <v>14259</v>
      </c>
      <c r="D144" s="237" t="s">
        <v>16</v>
      </c>
      <c r="E144" s="197" t="s">
        <v>16</v>
      </c>
      <c r="F144" s="237" t="s">
        <v>36</v>
      </c>
      <c r="G144" s="21" t="s">
        <v>173</v>
      </c>
      <c r="H144" s="195">
        <v>2.25</v>
      </c>
      <c r="I144" s="310"/>
      <c r="J144" s="311"/>
      <c r="K144" s="312"/>
      <c r="L144" s="310">
        <v>2.25</v>
      </c>
      <c r="M144" s="311"/>
      <c r="N144" s="312"/>
      <c r="O144" s="214">
        <f>H144</f>
        <v>2.25</v>
      </c>
      <c r="P144" s="215"/>
      <c r="Q144" s="216"/>
    </row>
    <row r="145" spans="1:17" ht="14.25" thickBot="1" thickTop="1">
      <c r="A145" s="240"/>
      <c r="B145" s="242"/>
      <c r="C145" s="238"/>
      <c r="D145" s="238"/>
      <c r="E145" s="199"/>
      <c r="F145" s="236"/>
      <c r="G145" s="20" t="s">
        <v>184</v>
      </c>
      <c r="H145" s="200"/>
      <c r="I145" s="310"/>
      <c r="J145" s="311"/>
      <c r="K145" s="312"/>
      <c r="L145" s="310"/>
      <c r="M145" s="311"/>
      <c r="N145" s="312"/>
      <c r="O145" s="214"/>
      <c r="P145" s="215"/>
      <c r="Q145" s="216"/>
    </row>
    <row r="146" spans="1:17" ht="14.25" thickBot="1" thickTop="1">
      <c r="A146" s="33">
        <v>75</v>
      </c>
      <c r="B146" s="13" t="s">
        <v>152</v>
      </c>
      <c r="C146" s="12">
        <v>14260</v>
      </c>
      <c r="D146" s="12" t="s">
        <v>16</v>
      </c>
      <c r="E146" s="155" t="s">
        <v>16</v>
      </c>
      <c r="F146" s="12" t="s">
        <v>36</v>
      </c>
      <c r="G146" s="49" t="s">
        <v>36</v>
      </c>
      <c r="H146" s="50">
        <v>2.04</v>
      </c>
      <c r="I146" s="95"/>
      <c r="J146" s="96"/>
      <c r="K146" s="97"/>
      <c r="L146" s="95">
        <v>2.04</v>
      </c>
      <c r="M146" s="96"/>
      <c r="N146" s="97"/>
      <c r="O146" s="55">
        <f>H146</f>
        <v>2.04</v>
      </c>
      <c r="P146" s="56"/>
      <c r="Q146" s="32"/>
    </row>
    <row r="147" spans="1:17" ht="14.25" thickBot="1" thickTop="1">
      <c r="A147" s="240">
        <v>76</v>
      </c>
      <c r="B147" s="241" t="s">
        <v>153</v>
      </c>
      <c r="C147" s="237">
        <v>14262</v>
      </c>
      <c r="D147" s="266" t="s">
        <v>155</v>
      </c>
      <c r="E147" s="197" t="s">
        <v>14</v>
      </c>
      <c r="F147" s="237" t="s">
        <v>41</v>
      </c>
      <c r="G147" s="21" t="s">
        <v>183</v>
      </c>
      <c r="H147" s="195">
        <v>4.4</v>
      </c>
      <c r="I147" s="310"/>
      <c r="J147" s="311"/>
      <c r="K147" s="312"/>
      <c r="L147" s="310"/>
      <c r="M147" s="311">
        <v>4.4</v>
      </c>
      <c r="N147" s="312"/>
      <c r="O147" s="214"/>
      <c r="P147" s="215">
        <f>H147</f>
        <v>4.4</v>
      </c>
      <c r="Q147" s="216"/>
    </row>
    <row r="148" spans="1:17" ht="14.25" thickBot="1" thickTop="1">
      <c r="A148" s="240"/>
      <c r="B148" s="243"/>
      <c r="C148" s="236"/>
      <c r="D148" s="185"/>
      <c r="E148" s="198"/>
      <c r="F148" s="236"/>
      <c r="G148" s="23" t="s">
        <v>185</v>
      </c>
      <c r="H148" s="200"/>
      <c r="I148" s="310"/>
      <c r="J148" s="311"/>
      <c r="K148" s="312"/>
      <c r="L148" s="310"/>
      <c r="M148" s="311"/>
      <c r="N148" s="312"/>
      <c r="O148" s="214"/>
      <c r="P148" s="215"/>
      <c r="Q148" s="216"/>
    </row>
    <row r="149" spans="1:17" ht="14.25" thickBot="1" thickTop="1">
      <c r="A149" s="240"/>
      <c r="B149" s="243"/>
      <c r="C149" s="236"/>
      <c r="D149" s="185" t="s">
        <v>156</v>
      </c>
      <c r="E149" s="198"/>
      <c r="F149" s="236"/>
      <c r="G149" s="23" t="s">
        <v>186</v>
      </c>
      <c r="H149" s="200"/>
      <c r="I149" s="310"/>
      <c r="J149" s="311"/>
      <c r="K149" s="312"/>
      <c r="L149" s="310"/>
      <c r="M149" s="311"/>
      <c r="N149" s="312"/>
      <c r="O149" s="214"/>
      <c r="P149" s="215"/>
      <c r="Q149" s="216"/>
    </row>
    <row r="150" spans="1:17" ht="14.25" thickBot="1" thickTop="1">
      <c r="A150" s="240"/>
      <c r="B150" s="243"/>
      <c r="C150" s="236"/>
      <c r="D150" s="186"/>
      <c r="E150" s="198"/>
      <c r="F150" s="236"/>
      <c r="G150" s="20" t="s">
        <v>160</v>
      </c>
      <c r="H150" s="200"/>
      <c r="I150" s="310"/>
      <c r="J150" s="311"/>
      <c r="K150" s="312"/>
      <c r="L150" s="310"/>
      <c r="M150" s="311"/>
      <c r="N150" s="312"/>
      <c r="O150" s="214"/>
      <c r="P150" s="215"/>
      <c r="Q150" s="216"/>
    </row>
    <row r="151" spans="1:17" ht="14.25" thickBot="1" thickTop="1">
      <c r="A151" s="244">
        <v>77</v>
      </c>
      <c r="B151" s="241" t="s">
        <v>154</v>
      </c>
      <c r="C151" s="237">
        <v>14263</v>
      </c>
      <c r="D151" s="266" t="s">
        <v>157</v>
      </c>
      <c r="E151" s="197" t="s">
        <v>14</v>
      </c>
      <c r="F151" s="237" t="s">
        <v>41</v>
      </c>
      <c r="G151" s="22" t="s">
        <v>183</v>
      </c>
      <c r="H151" s="195">
        <v>4.16</v>
      </c>
      <c r="I151" s="307"/>
      <c r="J151" s="308"/>
      <c r="K151" s="309"/>
      <c r="L151" s="307"/>
      <c r="M151" s="308">
        <v>4.16</v>
      </c>
      <c r="N151" s="309"/>
      <c r="O151" s="214"/>
      <c r="P151" s="215">
        <f>H151</f>
        <v>4.16</v>
      </c>
      <c r="Q151" s="216"/>
    </row>
    <row r="152" spans="1:17" ht="14.25" thickBot="1" thickTop="1">
      <c r="A152" s="240"/>
      <c r="B152" s="243"/>
      <c r="C152" s="236"/>
      <c r="D152" s="185"/>
      <c r="E152" s="198"/>
      <c r="F152" s="236"/>
      <c r="G152" s="23" t="s">
        <v>47</v>
      </c>
      <c r="H152" s="200"/>
      <c r="I152" s="307"/>
      <c r="J152" s="308"/>
      <c r="K152" s="309"/>
      <c r="L152" s="307"/>
      <c r="M152" s="308"/>
      <c r="N152" s="309"/>
      <c r="O152" s="214"/>
      <c r="P152" s="215"/>
      <c r="Q152" s="216"/>
    </row>
    <row r="153" spans="1:17" ht="14.25" thickBot="1" thickTop="1">
      <c r="A153" s="240"/>
      <c r="B153" s="243"/>
      <c r="C153" s="236"/>
      <c r="D153" s="185" t="s">
        <v>158</v>
      </c>
      <c r="E153" s="198"/>
      <c r="F153" s="236"/>
      <c r="G153" s="23" t="s">
        <v>186</v>
      </c>
      <c r="H153" s="200"/>
      <c r="I153" s="307"/>
      <c r="J153" s="308"/>
      <c r="K153" s="309"/>
      <c r="L153" s="307"/>
      <c r="M153" s="308"/>
      <c r="N153" s="309"/>
      <c r="O153" s="214"/>
      <c r="P153" s="215"/>
      <c r="Q153" s="216"/>
    </row>
    <row r="154" spans="1:17" ht="14.25" thickBot="1" thickTop="1">
      <c r="A154" s="240"/>
      <c r="B154" s="243"/>
      <c r="C154" s="236"/>
      <c r="D154" s="185"/>
      <c r="E154" s="198"/>
      <c r="F154" s="236"/>
      <c r="G154" s="23" t="s">
        <v>185</v>
      </c>
      <c r="H154" s="200"/>
      <c r="I154" s="307"/>
      <c r="J154" s="308"/>
      <c r="K154" s="309"/>
      <c r="L154" s="307"/>
      <c r="M154" s="308"/>
      <c r="N154" s="309"/>
      <c r="O154" s="214"/>
      <c r="P154" s="215"/>
      <c r="Q154" s="216"/>
    </row>
    <row r="155" spans="1:17" ht="14.25" thickBot="1" thickTop="1">
      <c r="A155" s="245"/>
      <c r="B155" s="242"/>
      <c r="C155" s="238"/>
      <c r="D155" s="273"/>
      <c r="E155" s="199"/>
      <c r="F155" s="238"/>
      <c r="G155" s="24" t="s">
        <v>186</v>
      </c>
      <c r="H155" s="196"/>
      <c r="I155" s="307"/>
      <c r="J155" s="308"/>
      <c r="K155" s="309"/>
      <c r="L155" s="307"/>
      <c r="M155" s="308"/>
      <c r="N155" s="309"/>
      <c r="O155" s="214"/>
      <c r="P155" s="215"/>
      <c r="Q155" s="216"/>
    </row>
    <row r="156" spans="1:17" ht="14.25" thickBot="1" thickTop="1">
      <c r="A156" s="30">
        <v>78</v>
      </c>
      <c r="B156" s="9" t="s">
        <v>187</v>
      </c>
      <c r="C156" s="8">
        <v>14264</v>
      </c>
      <c r="D156" s="8" t="s">
        <v>14</v>
      </c>
      <c r="E156" s="154" t="s">
        <v>14</v>
      </c>
      <c r="F156" s="158" t="s">
        <v>41</v>
      </c>
      <c r="G156" s="48" t="s">
        <v>41</v>
      </c>
      <c r="H156" s="44">
        <v>3.161</v>
      </c>
      <c r="I156" s="99"/>
      <c r="J156" s="98"/>
      <c r="K156" s="50"/>
      <c r="L156" s="99"/>
      <c r="M156" s="98">
        <v>3.161</v>
      </c>
      <c r="N156" s="50"/>
      <c r="O156" s="55"/>
      <c r="P156" s="56">
        <f>H156</f>
        <v>3.161</v>
      </c>
      <c r="Q156" s="32"/>
    </row>
    <row r="157" spans="1:17" ht="14.25" thickBot="1" thickTop="1">
      <c r="A157" s="240">
        <v>79</v>
      </c>
      <c r="B157" s="241" t="s">
        <v>188</v>
      </c>
      <c r="C157" s="237">
        <v>14267</v>
      </c>
      <c r="D157" s="237" t="s">
        <v>16</v>
      </c>
      <c r="E157" s="197" t="s">
        <v>14</v>
      </c>
      <c r="F157" s="237" t="s">
        <v>41</v>
      </c>
      <c r="G157" s="22" t="s">
        <v>163</v>
      </c>
      <c r="H157" s="195">
        <v>2.05</v>
      </c>
      <c r="I157" s="307"/>
      <c r="J157" s="308"/>
      <c r="K157" s="309"/>
      <c r="L157" s="307"/>
      <c r="M157" s="308">
        <v>2.05</v>
      </c>
      <c r="N157" s="309"/>
      <c r="O157" s="214"/>
      <c r="P157" s="215">
        <f>H157</f>
        <v>2.05</v>
      </c>
      <c r="Q157" s="216"/>
    </row>
    <row r="158" spans="1:17" ht="14.25" thickBot="1" thickTop="1">
      <c r="A158" s="240"/>
      <c r="B158" s="242"/>
      <c r="C158" s="238"/>
      <c r="D158" s="238"/>
      <c r="E158" s="199"/>
      <c r="F158" s="238"/>
      <c r="G158" s="24" t="s">
        <v>53</v>
      </c>
      <c r="H158" s="196"/>
      <c r="I158" s="307"/>
      <c r="J158" s="308"/>
      <c r="K158" s="309"/>
      <c r="L158" s="307"/>
      <c r="M158" s="308"/>
      <c r="N158" s="309"/>
      <c r="O158" s="214"/>
      <c r="P158" s="215"/>
      <c r="Q158" s="216"/>
    </row>
    <row r="159" spans="1:17" ht="14.25" thickBot="1" thickTop="1">
      <c r="A159" s="33">
        <v>80</v>
      </c>
      <c r="B159" s="13" t="s">
        <v>189</v>
      </c>
      <c r="C159" s="12">
        <v>14268</v>
      </c>
      <c r="D159" s="12" t="s">
        <v>16</v>
      </c>
      <c r="E159" s="155" t="s">
        <v>14</v>
      </c>
      <c r="F159" s="4" t="s">
        <v>41</v>
      </c>
      <c r="G159" s="48" t="s">
        <v>160</v>
      </c>
      <c r="H159" s="44">
        <v>1.4</v>
      </c>
      <c r="I159" s="99"/>
      <c r="J159" s="98"/>
      <c r="K159" s="50"/>
      <c r="L159" s="99"/>
      <c r="M159" s="98">
        <v>1.4</v>
      </c>
      <c r="N159" s="50"/>
      <c r="O159" s="55"/>
      <c r="P159" s="56">
        <f>H159</f>
        <v>1.4</v>
      </c>
      <c r="Q159" s="32"/>
    </row>
    <row r="160" spans="1:17" ht="14.25" thickBot="1" thickTop="1">
      <c r="A160" s="33">
        <v>81</v>
      </c>
      <c r="B160" s="13" t="s">
        <v>190</v>
      </c>
      <c r="C160" s="12">
        <v>14269</v>
      </c>
      <c r="D160" s="12" t="s">
        <v>16</v>
      </c>
      <c r="E160" s="155" t="s">
        <v>16</v>
      </c>
      <c r="F160" s="12" t="s">
        <v>41</v>
      </c>
      <c r="G160" s="49" t="s">
        <v>41</v>
      </c>
      <c r="H160" s="50">
        <v>1.2</v>
      </c>
      <c r="I160" s="95"/>
      <c r="J160" s="96"/>
      <c r="K160" s="97"/>
      <c r="L160" s="95">
        <v>1.2</v>
      </c>
      <c r="M160" s="96"/>
      <c r="N160" s="97"/>
      <c r="O160" s="55">
        <f>H160</f>
        <v>1.2</v>
      </c>
      <c r="P160" s="56"/>
      <c r="Q160" s="32"/>
    </row>
    <row r="161" spans="1:17" ht="14.25" thickBot="1" thickTop="1">
      <c r="A161" s="33">
        <v>82</v>
      </c>
      <c r="B161" s="13" t="s">
        <v>191</v>
      </c>
      <c r="C161" s="12">
        <v>14270</v>
      </c>
      <c r="D161" s="12" t="s">
        <v>16</v>
      </c>
      <c r="E161" s="155" t="s">
        <v>16</v>
      </c>
      <c r="F161" s="4" t="s">
        <v>41</v>
      </c>
      <c r="G161" s="48" t="s">
        <v>42</v>
      </c>
      <c r="H161" s="44">
        <v>2.7</v>
      </c>
      <c r="I161" s="99"/>
      <c r="J161" s="98"/>
      <c r="K161" s="50"/>
      <c r="L161" s="99">
        <v>2.7</v>
      </c>
      <c r="M161" s="98"/>
      <c r="N161" s="50"/>
      <c r="O161" s="55">
        <f>H161</f>
        <v>2.7</v>
      </c>
      <c r="P161" s="56"/>
      <c r="Q161" s="32"/>
    </row>
    <row r="162" spans="1:17" ht="14.25" thickBot="1" thickTop="1">
      <c r="A162" s="33">
        <v>83</v>
      </c>
      <c r="B162" s="13" t="s">
        <v>192</v>
      </c>
      <c r="C162" s="12">
        <v>14271</v>
      </c>
      <c r="D162" s="12" t="s">
        <v>14</v>
      </c>
      <c r="E162" s="155" t="s">
        <v>14</v>
      </c>
      <c r="F162" s="12" t="s">
        <v>41</v>
      </c>
      <c r="G162" s="49" t="s">
        <v>48</v>
      </c>
      <c r="H162" s="50">
        <v>2.75</v>
      </c>
      <c r="I162" s="95"/>
      <c r="J162" s="96"/>
      <c r="K162" s="97"/>
      <c r="L162" s="95"/>
      <c r="M162" s="96">
        <v>2.75</v>
      </c>
      <c r="N162" s="97"/>
      <c r="O162" s="55"/>
      <c r="P162" s="56">
        <f>H162</f>
        <v>2.75</v>
      </c>
      <c r="Q162" s="32"/>
    </row>
    <row r="163" spans="1:17" ht="14.25" thickBot="1" thickTop="1">
      <c r="A163" s="29">
        <v>84</v>
      </c>
      <c r="B163" s="5" t="s">
        <v>193</v>
      </c>
      <c r="C163" s="4">
        <v>14272</v>
      </c>
      <c r="D163" s="4" t="s">
        <v>14</v>
      </c>
      <c r="E163" s="153" t="s">
        <v>14</v>
      </c>
      <c r="F163" s="4" t="s">
        <v>41</v>
      </c>
      <c r="G163" s="48" t="s">
        <v>47</v>
      </c>
      <c r="H163" s="44">
        <v>0.8</v>
      </c>
      <c r="I163" s="99"/>
      <c r="J163" s="98"/>
      <c r="K163" s="50"/>
      <c r="L163" s="99"/>
      <c r="M163" s="98">
        <v>0.8</v>
      </c>
      <c r="N163" s="50"/>
      <c r="O163" s="55"/>
      <c r="P163" s="56">
        <f>H163</f>
        <v>0.8</v>
      </c>
      <c r="Q163" s="32"/>
    </row>
    <row r="164" spans="1:17" ht="14.25" thickBot="1" thickTop="1">
      <c r="A164" s="244">
        <v>85</v>
      </c>
      <c r="B164" s="241" t="s">
        <v>194</v>
      </c>
      <c r="C164" s="237">
        <v>14273</v>
      </c>
      <c r="D164" s="237" t="s">
        <v>16</v>
      </c>
      <c r="E164" s="197" t="s">
        <v>16</v>
      </c>
      <c r="F164" s="237" t="s">
        <v>49</v>
      </c>
      <c r="G164" s="22" t="s">
        <v>50</v>
      </c>
      <c r="H164" s="195">
        <v>2.59</v>
      </c>
      <c r="I164" s="307"/>
      <c r="J164" s="308"/>
      <c r="K164" s="309"/>
      <c r="L164" s="307">
        <v>2.59</v>
      </c>
      <c r="M164" s="308"/>
      <c r="N164" s="309"/>
      <c r="O164" s="214">
        <f>H164</f>
        <v>2.59</v>
      </c>
      <c r="P164" s="215"/>
      <c r="Q164" s="216"/>
    </row>
    <row r="165" spans="1:17" ht="14.25" thickBot="1" thickTop="1">
      <c r="A165" s="245"/>
      <c r="B165" s="242"/>
      <c r="C165" s="238"/>
      <c r="D165" s="238"/>
      <c r="E165" s="199"/>
      <c r="F165" s="238"/>
      <c r="G165" s="24" t="s">
        <v>159</v>
      </c>
      <c r="H165" s="196"/>
      <c r="I165" s="307"/>
      <c r="J165" s="308"/>
      <c r="K165" s="309"/>
      <c r="L165" s="307"/>
      <c r="M165" s="308"/>
      <c r="N165" s="309"/>
      <c r="O165" s="214"/>
      <c r="P165" s="215"/>
      <c r="Q165" s="216"/>
    </row>
    <row r="166" spans="1:17" ht="14.25" thickBot="1" thickTop="1">
      <c r="A166" s="240">
        <v>86</v>
      </c>
      <c r="B166" s="241" t="s">
        <v>195</v>
      </c>
      <c r="C166" s="237">
        <v>14274</v>
      </c>
      <c r="D166" s="237" t="s">
        <v>16</v>
      </c>
      <c r="E166" s="197" t="s">
        <v>16</v>
      </c>
      <c r="F166" s="237" t="s">
        <v>41</v>
      </c>
      <c r="G166" s="21" t="s">
        <v>48</v>
      </c>
      <c r="H166" s="195">
        <v>2.2</v>
      </c>
      <c r="I166" s="310"/>
      <c r="J166" s="311"/>
      <c r="K166" s="312"/>
      <c r="L166" s="310">
        <v>2.2</v>
      </c>
      <c r="M166" s="311"/>
      <c r="N166" s="312"/>
      <c r="O166" s="214">
        <f>H166</f>
        <v>2.2</v>
      </c>
      <c r="P166" s="215"/>
      <c r="Q166" s="216"/>
    </row>
    <row r="167" spans="1:17" ht="14.25" thickBot="1" thickTop="1">
      <c r="A167" s="240"/>
      <c r="B167" s="242"/>
      <c r="C167" s="238"/>
      <c r="D167" s="238"/>
      <c r="E167" s="199"/>
      <c r="F167" s="236"/>
      <c r="G167" s="20" t="s">
        <v>41</v>
      </c>
      <c r="H167" s="200"/>
      <c r="I167" s="310"/>
      <c r="J167" s="311"/>
      <c r="K167" s="312"/>
      <c r="L167" s="310"/>
      <c r="M167" s="311"/>
      <c r="N167" s="312"/>
      <c r="O167" s="214"/>
      <c r="P167" s="215"/>
      <c r="Q167" s="216"/>
    </row>
    <row r="168" spans="1:17" ht="14.25" thickBot="1" thickTop="1">
      <c r="A168" s="33">
        <v>87</v>
      </c>
      <c r="B168" s="13" t="s">
        <v>196</v>
      </c>
      <c r="C168" s="12">
        <v>14292</v>
      </c>
      <c r="D168" s="12" t="s">
        <v>16</v>
      </c>
      <c r="E168" s="155" t="s">
        <v>16</v>
      </c>
      <c r="F168" s="12" t="s">
        <v>40</v>
      </c>
      <c r="G168" s="49" t="s">
        <v>219</v>
      </c>
      <c r="H168" s="50">
        <v>1</v>
      </c>
      <c r="I168" s="95"/>
      <c r="J168" s="96"/>
      <c r="K168" s="97"/>
      <c r="L168" s="95">
        <v>1</v>
      </c>
      <c r="M168" s="96"/>
      <c r="N168" s="97"/>
      <c r="O168" s="55">
        <f>H168</f>
        <v>1</v>
      </c>
      <c r="P168" s="56"/>
      <c r="Q168" s="32"/>
    </row>
    <row r="169" spans="1:17" ht="14.25" thickBot="1" thickTop="1">
      <c r="A169" s="240">
        <v>88</v>
      </c>
      <c r="B169" s="241" t="s">
        <v>197</v>
      </c>
      <c r="C169" s="237">
        <v>14294</v>
      </c>
      <c r="D169" s="237" t="s">
        <v>16</v>
      </c>
      <c r="E169" s="197" t="s">
        <v>16</v>
      </c>
      <c r="F169" s="236" t="s">
        <v>36</v>
      </c>
      <c r="G169" s="21" t="s">
        <v>45</v>
      </c>
      <c r="H169" s="200">
        <v>3.2</v>
      </c>
      <c r="I169" s="310"/>
      <c r="J169" s="311"/>
      <c r="K169" s="312"/>
      <c r="L169" s="310">
        <v>3.2</v>
      </c>
      <c r="M169" s="315"/>
      <c r="N169" s="312"/>
      <c r="O169" s="214">
        <f>H169</f>
        <v>3.2</v>
      </c>
      <c r="P169" s="215"/>
      <c r="Q169" s="216"/>
    </row>
    <row r="170" spans="1:17" ht="14.25" thickBot="1" thickTop="1">
      <c r="A170" s="240"/>
      <c r="B170" s="242"/>
      <c r="C170" s="238"/>
      <c r="D170" s="238"/>
      <c r="E170" s="199"/>
      <c r="F170" s="236"/>
      <c r="G170" s="20" t="s">
        <v>174</v>
      </c>
      <c r="H170" s="200"/>
      <c r="I170" s="310"/>
      <c r="J170" s="311"/>
      <c r="K170" s="312"/>
      <c r="L170" s="310"/>
      <c r="M170" s="315"/>
      <c r="N170" s="312"/>
      <c r="O170" s="214"/>
      <c r="P170" s="215"/>
      <c r="Q170" s="216"/>
    </row>
    <row r="171" spans="1:17" ht="14.25" thickBot="1" thickTop="1">
      <c r="A171" s="33">
        <v>89</v>
      </c>
      <c r="B171" s="13" t="s">
        <v>198</v>
      </c>
      <c r="C171" s="12" t="s">
        <v>210</v>
      </c>
      <c r="D171" s="12" t="s">
        <v>14</v>
      </c>
      <c r="E171" s="155" t="s">
        <v>14</v>
      </c>
      <c r="F171" s="12" t="s">
        <v>40</v>
      </c>
      <c r="G171" s="12" t="s">
        <v>40</v>
      </c>
      <c r="H171" s="34">
        <v>1.248</v>
      </c>
      <c r="I171" s="106"/>
      <c r="J171" s="107">
        <v>1.248</v>
      </c>
      <c r="K171" s="108"/>
      <c r="L171" s="95"/>
      <c r="M171" s="96"/>
      <c r="N171" s="97"/>
      <c r="O171" s="55"/>
      <c r="P171" s="56">
        <f>H171</f>
        <v>1.248</v>
      </c>
      <c r="Q171" s="32"/>
    </row>
    <row r="172" spans="1:17" ht="14.25" thickBot="1" thickTop="1">
      <c r="A172" s="33">
        <v>90</v>
      </c>
      <c r="B172" s="13" t="s">
        <v>199</v>
      </c>
      <c r="C172" s="12" t="s">
        <v>211</v>
      </c>
      <c r="D172" s="12" t="s">
        <v>14</v>
      </c>
      <c r="E172" s="155" t="s">
        <v>14</v>
      </c>
      <c r="F172" s="4" t="s">
        <v>40</v>
      </c>
      <c r="G172" s="4" t="s">
        <v>40</v>
      </c>
      <c r="H172" s="39">
        <v>1.002</v>
      </c>
      <c r="I172" s="93"/>
      <c r="J172" s="94">
        <v>1.002</v>
      </c>
      <c r="K172" s="34"/>
      <c r="L172" s="99"/>
      <c r="M172" s="98"/>
      <c r="N172" s="50"/>
      <c r="O172" s="55"/>
      <c r="P172" s="56">
        <f>H172</f>
        <v>1.002</v>
      </c>
      <c r="Q172" s="32"/>
    </row>
    <row r="173" spans="1:17" ht="14.25" thickBot="1" thickTop="1">
      <c r="A173" s="33">
        <v>91</v>
      </c>
      <c r="B173" s="13" t="s">
        <v>200</v>
      </c>
      <c r="C173" s="12" t="s">
        <v>211</v>
      </c>
      <c r="D173" s="12" t="s">
        <v>14</v>
      </c>
      <c r="E173" s="155" t="s">
        <v>14</v>
      </c>
      <c r="F173" s="12" t="s">
        <v>40</v>
      </c>
      <c r="G173" s="12" t="s">
        <v>40</v>
      </c>
      <c r="H173" s="34">
        <v>0.329</v>
      </c>
      <c r="I173" s="106"/>
      <c r="J173" s="107">
        <v>0.329</v>
      </c>
      <c r="K173" s="108"/>
      <c r="L173" s="95"/>
      <c r="M173" s="96"/>
      <c r="N173" s="97"/>
      <c r="O173" s="55"/>
      <c r="P173" s="56">
        <f>H173</f>
        <v>0.329</v>
      </c>
      <c r="Q173" s="32"/>
    </row>
    <row r="174" spans="1:17" ht="14.25" thickBot="1" thickTop="1">
      <c r="A174" s="33">
        <v>92</v>
      </c>
      <c r="B174" s="13" t="s">
        <v>201</v>
      </c>
      <c r="C174" s="12" t="s">
        <v>212</v>
      </c>
      <c r="D174" s="12" t="s">
        <v>16</v>
      </c>
      <c r="E174" s="155" t="s">
        <v>16</v>
      </c>
      <c r="F174" s="4" t="s">
        <v>40</v>
      </c>
      <c r="G174" s="4" t="s">
        <v>40</v>
      </c>
      <c r="H174" s="39">
        <v>0.617</v>
      </c>
      <c r="I174" s="93">
        <v>0.617</v>
      </c>
      <c r="J174" s="94"/>
      <c r="K174" s="34"/>
      <c r="L174" s="99"/>
      <c r="M174" s="98"/>
      <c r="N174" s="50"/>
      <c r="O174" s="55">
        <f>H174</f>
        <v>0.617</v>
      </c>
      <c r="P174" s="56"/>
      <c r="Q174" s="32"/>
    </row>
    <row r="175" spans="1:17" ht="14.25" thickBot="1" thickTop="1">
      <c r="A175" s="33">
        <v>93</v>
      </c>
      <c r="B175" s="13" t="s">
        <v>202</v>
      </c>
      <c r="C175" s="12">
        <v>1459013</v>
      </c>
      <c r="D175" s="12" t="s">
        <v>16</v>
      </c>
      <c r="E175" s="155" t="s">
        <v>16</v>
      </c>
      <c r="F175" s="12" t="s">
        <v>49</v>
      </c>
      <c r="G175" s="49" t="s">
        <v>159</v>
      </c>
      <c r="H175" s="50">
        <v>1.7</v>
      </c>
      <c r="I175" s="95"/>
      <c r="J175" s="96"/>
      <c r="K175" s="97"/>
      <c r="L175" s="95">
        <v>1.7</v>
      </c>
      <c r="M175" s="96"/>
      <c r="N175" s="97"/>
      <c r="O175" s="55">
        <f>H175</f>
        <v>1.7</v>
      </c>
      <c r="P175" s="56"/>
      <c r="Q175" s="32"/>
    </row>
    <row r="176" spans="1:17" ht="14.25" thickBot="1" thickTop="1">
      <c r="A176" s="33">
        <v>94</v>
      </c>
      <c r="B176" s="13" t="s">
        <v>203</v>
      </c>
      <c r="C176" s="151">
        <v>14259011</v>
      </c>
      <c r="D176" s="12" t="s">
        <v>16</v>
      </c>
      <c r="E176" s="155" t="s">
        <v>16</v>
      </c>
      <c r="F176" s="4" t="s">
        <v>49</v>
      </c>
      <c r="G176" s="48" t="s">
        <v>176</v>
      </c>
      <c r="H176" s="44">
        <v>0.4</v>
      </c>
      <c r="I176" s="99"/>
      <c r="J176" s="98"/>
      <c r="K176" s="50"/>
      <c r="L176" s="99">
        <v>0.4</v>
      </c>
      <c r="M176" s="98"/>
      <c r="N176" s="50"/>
      <c r="O176" s="55">
        <f>H176</f>
        <v>0.4</v>
      </c>
      <c r="P176" s="56"/>
      <c r="Q176" s="32"/>
    </row>
    <row r="177" spans="1:17" ht="14.25" thickBot="1" thickTop="1">
      <c r="A177" s="33">
        <v>95</v>
      </c>
      <c r="B177" s="13" t="s">
        <v>204</v>
      </c>
      <c r="C177" s="12" t="s">
        <v>213</v>
      </c>
      <c r="D177" s="12"/>
      <c r="E177" s="155" t="s">
        <v>9</v>
      </c>
      <c r="F177" s="12" t="s">
        <v>218</v>
      </c>
      <c r="G177" s="12" t="s">
        <v>218</v>
      </c>
      <c r="H177" s="34">
        <v>8.04</v>
      </c>
      <c r="I177" s="106"/>
      <c r="J177" s="107"/>
      <c r="K177" s="108">
        <v>8.04</v>
      </c>
      <c r="L177" s="95"/>
      <c r="M177" s="96"/>
      <c r="N177" s="97"/>
      <c r="O177" s="55"/>
      <c r="P177" s="56"/>
      <c r="Q177" s="32">
        <f>H177</f>
        <v>8.04</v>
      </c>
    </row>
    <row r="178" spans="1:17" ht="14.25" thickBot="1" thickTop="1">
      <c r="A178" s="33">
        <v>96</v>
      </c>
      <c r="B178" s="13" t="s">
        <v>205</v>
      </c>
      <c r="C178" s="12" t="s">
        <v>214</v>
      </c>
      <c r="D178" s="12"/>
      <c r="E178" s="155" t="s">
        <v>14</v>
      </c>
      <c r="F178" s="4" t="s">
        <v>218</v>
      </c>
      <c r="G178" s="4" t="s">
        <v>218</v>
      </c>
      <c r="H178" s="39">
        <v>2.505</v>
      </c>
      <c r="I178" s="93"/>
      <c r="J178" s="94">
        <v>2.505</v>
      </c>
      <c r="K178" s="34"/>
      <c r="L178" s="99"/>
      <c r="M178" s="98"/>
      <c r="N178" s="50"/>
      <c r="O178" s="55"/>
      <c r="P178" s="56">
        <f>H178</f>
        <v>2.505</v>
      </c>
      <c r="Q178" s="32"/>
    </row>
    <row r="179" spans="1:17" ht="14.25" thickBot="1" thickTop="1">
      <c r="A179" s="33">
        <v>97</v>
      </c>
      <c r="B179" s="13" t="s">
        <v>206</v>
      </c>
      <c r="C179" s="12" t="s">
        <v>215</v>
      </c>
      <c r="D179" s="12"/>
      <c r="E179" s="155" t="s">
        <v>9</v>
      </c>
      <c r="F179" s="12" t="s">
        <v>218</v>
      </c>
      <c r="G179" s="12" t="s">
        <v>218</v>
      </c>
      <c r="H179" s="34">
        <v>1.788</v>
      </c>
      <c r="I179" s="106"/>
      <c r="J179" s="107"/>
      <c r="K179" s="108">
        <v>1.788</v>
      </c>
      <c r="L179" s="95"/>
      <c r="M179" s="96"/>
      <c r="N179" s="97"/>
      <c r="O179" s="55"/>
      <c r="P179" s="56"/>
      <c r="Q179" s="32">
        <f>H179</f>
        <v>1.788</v>
      </c>
    </row>
    <row r="180" spans="1:17" ht="14.25" thickBot="1" thickTop="1">
      <c r="A180" s="33">
        <v>98</v>
      </c>
      <c r="B180" s="13" t="s">
        <v>207</v>
      </c>
      <c r="C180" s="12" t="s">
        <v>216</v>
      </c>
      <c r="D180" s="12"/>
      <c r="E180" s="155" t="s">
        <v>16</v>
      </c>
      <c r="F180" s="4" t="s">
        <v>218</v>
      </c>
      <c r="G180" s="4" t="s">
        <v>218</v>
      </c>
      <c r="H180" s="39">
        <v>2.846</v>
      </c>
      <c r="I180" s="93">
        <v>2.846</v>
      </c>
      <c r="J180" s="94"/>
      <c r="K180" s="34"/>
      <c r="L180" s="99"/>
      <c r="M180" s="98"/>
      <c r="N180" s="50"/>
      <c r="O180" s="55">
        <f>H180</f>
        <v>2.846</v>
      </c>
      <c r="P180" s="56"/>
      <c r="Q180" s="32"/>
    </row>
    <row r="181" spans="1:17" ht="14.25" thickBot="1" thickTop="1">
      <c r="A181" s="33">
        <v>99</v>
      </c>
      <c r="B181" s="13" t="s">
        <v>208</v>
      </c>
      <c r="C181" s="12" t="s">
        <v>216</v>
      </c>
      <c r="D181" s="12"/>
      <c r="E181" s="155" t="s">
        <v>9</v>
      </c>
      <c r="F181" s="12" t="s">
        <v>218</v>
      </c>
      <c r="G181" s="12" t="s">
        <v>218</v>
      </c>
      <c r="H181" s="34">
        <v>0.386</v>
      </c>
      <c r="I181" s="106"/>
      <c r="J181" s="107"/>
      <c r="K181" s="108">
        <v>0.386</v>
      </c>
      <c r="L181" s="95"/>
      <c r="M181" s="96"/>
      <c r="N181" s="97"/>
      <c r="O181" s="55"/>
      <c r="P181" s="56"/>
      <c r="Q181" s="32">
        <f>H181</f>
        <v>0.386</v>
      </c>
    </row>
    <row r="182" spans="1:18" ht="14.25" thickBot="1" thickTop="1">
      <c r="A182" s="46">
        <v>100</v>
      </c>
      <c r="B182" s="25" t="s">
        <v>209</v>
      </c>
      <c r="C182" s="45" t="s">
        <v>217</v>
      </c>
      <c r="D182" s="45"/>
      <c r="E182" s="152" t="s">
        <v>14</v>
      </c>
      <c r="F182" s="4" t="s">
        <v>218</v>
      </c>
      <c r="G182" s="4" t="s">
        <v>218</v>
      </c>
      <c r="H182" s="39">
        <v>1.588</v>
      </c>
      <c r="I182" s="74"/>
      <c r="J182" s="75">
        <v>1.588</v>
      </c>
      <c r="K182" s="39"/>
      <c r="L182" s="143"/>
      <c r="M182" s="84"/>
      <c r="N182" s="44"/>
      <c r="O182" s="58"/>
      <c r="P182" s="57">
        <f>H182</f>
        <v>1.588</v>
      </c>
      <c r="Q182" s="71"/>
      <c r="R182" s="72" t="s">
        <v>221</v>
      </c>
    </row>
    <row r="183" spans="1:18" ht="27.75" thickBot="1" thickTop="1">
      <c r="A183" s="226" t="s">
        <v>222</v>
      </c>
      <c r="B183" s="227"/>
      <c r="C183" s="227"/>
      <c r="D183" s="227"/>
      <c r="E183" s="227"/>
      <c r="F183" s="227"/>
      <c r="G183" s="228"/>
      <c r="H183" s="202">
        <f>SUM(H4:H182)</f>
        <v>320.308</v>
      </c>
      <c r="I183" s="145"/>
      <c r="J183" s="146"/>
      <c r="K183" s="147"/>
      <c r="L183" s="148"/>
      <c r="M183" s="146"/>
      <c r="N183" s="149"/>
      <c r="O183" s="141">
        <f>SUM(O4:O182)</f>
        <v>74.59300000000002</v>
      </c>
      <c r="P183" s="69">
        <f>SUM(P4:P182)</f>
        <v>141.192</v>
      </c>
      <c r="Q183" s="70">
        <f>SUM(Q4:Q182)</f>
        <v>104.52299999999998</v>
      </c>
      <c r="R183" s="73">
        <f>SUM(O183:Q183)</f>
        <v>320.308</v>
      </c>
    </row>
    <row r="184" spans="1:14" ht="27" customHeight="1" thickBot="1" thickTop="1">
      <c r="A184" s="229"/>
      <c r="B184" s="230"/>
      <c r="C184" s="230"/>
      <c r="D184" s="230"/>
      <c r="E184" s="230"/>
      <c r="F184" s="230"/>
      <c r="G184" s="203"/>
      <c r="H184" s="183"/>
      <c r="I184" s="316">
        <f aca="true" t="shared" si="1" ref="I184:N184">SUM(I4:I182)</f>
        <v>21.746</v>
      </c>
      <c r="J184" s="207">
        <f t="shared" si="1"/>
        <v>33.861000000000004</v>
      </c>
      <c r="K184" s="318">
        <f t="shared" si="1"/>
        <v>51.017999999999994</v>
      </c>
      <c r="L184" s="320">
        <f t="shared" si="1"/>
        <v>52.847000000000016</v>
      </c>
      <c r="M184" s="207">
        <f t="shared" si="1"/>
        <v>107.33100000000002</v>
      </c>
      <c r="N184" s="209">
        <f t="shared" si="1"/>
        <v>53.505</v>
      </c>
    </row>
    <row r="185" spans="1:18" ht="27" customHeight="1" thickBot="1">
      <c r="A185" s="204"/>
      <c r="B185" s="205"/>
      <c r="C185" s="205"/>
      <c r="D185" s="205"/>
      <c r="E185" s="205"/>
      <c r="F185" s="205"/>
      <c r="G185" s="206"/>
      <c r="H185" s="184"/>
      <c r="I185" s="317"/>
      <c r="J185" s="208"/>
      <c r="K185" s="319"/>
      <c r="L185" s="321"/>
      <c r="M185" s="208"/>
      <c r="N185" s="210"/>
      <c r="O185" s="150"/>
      <c r="P185" s="150"/>
      <c r="Q185" s="144"/>
      <c r="R185" s="144"/>
    </row>
    <row r="186" spans="9:17" ht="39" customHeight="1" thickBot="1" thickTop="1">
      <c r="I186" s="234">
        <f>SUM(I184:K185)</f>
        <v>106.625</v>
      </c>
      <c r="J186" s="235"/>
      <c r="K186" s="235"/>
      <c r="L186" s="224">
        <f>SUM(L184:N185)</f>
        <v>213.68300000000002</v>
      </c>
      <c r="M186" s="235"/>
      <c r="N186" s="225"/>
      <c r="O186" s="231">
        <f>SUM(I186:N186)</f>
        <v>320.308</v>
      </c>
      <c r="P186" s="232"/>
      <c r="Q186" s="233"/>
    </row>
    <row r="187" ht="13.5" thickTop="1"/>
  </sheetData>
  <sheetProtection password="C77C" sheet="1" formatCells="0" formatColumns="0" formatRows="0" insertColumns="0" insertRows="0" insertHyperlinks="0" deleteColumns="0" deleteRows="0" sort="0" autoFilter="0" pivotTables="0"/>
  <mergeCells count="597">
    <mergeCell ref="M23:M25"/>
    <mergeCell ref="N23:N25"/>
    <mergeCell ref="L1:N1"/>
    <mergeCell ref="O1:Q2"/>
    <mergeCell ref="M19:M20"/>
    <mergeCell ref="N19:N20"/>
    <mergeCell ref="L19:L20"/>
    <mergeCell ref="L23:L25"/>
    <mergeCell ref="L5:L6"/>
    <mergeCell ref="M5:M6"/>
    <mergeCell ref="L169:L170"/>
    <mergeCell ref="M169:M170"/>
    <mergeCell ref="N169:N170"/>
    <mergeCell ref="I184:I185"/>
    <mergeCell ref="J184:J185"/>
    <mergeCell ref="K184:K185"/>
    <mergeCell ref="L184:L185"/>
    <mergeCell ref="L164:L165"/>
    <mergeCell ref="M164:M165"/>
    <mergeCell ref="N164:N165"/>
    <mergeCell ref="M147:M150"/>
    <mergeCell ref="M151:M155"/>
    <mergeCell ref="L166:L167"/>
    <mergeCell ref="M166:M167"/>
    <mergeCell ref="N166:N167"/>
    <mergeCell ref="N147:N150"/>
    <mergeCell ref="N151:N155"/>
    <mergeCell ref="L157:L158"/>
    <mergeCell ref="M157:M158"/>
    <mergeCell ref="N157:N158"/>
    <mergeCell ref="L147:L150"/>
    <mergeCell ref="L151:L155"/>
    <mergeCell ref="N139:N140"/>
    <mergeCell ref="L144:L145"/>
    <mergeCell ref="M144:M145"/>
    <mergeCell ref="N144:N145"/>
    <mergeCell ref="L139:L140"/>
    <mergeCell ref="M139:M140"/>
    <mergeCell ref="L134:L136"/>
    <mergeCell ref="M134:M136"/>
    <mergeCell ref="N134:N136"/>
    <mergeCell ref="L137:L138"/>
    <mergeCell ref="M137:M138"/>
    <mergeCell ref="N137:N138"/>
    <mergeCell ref="L127:L129"/>
    <mergeCell ref="M127:M129"/>
    <mergeCell ref="N127:N129"/>
    <mergeCell ref="L130:L133"/>
    <mergeCell ref="M130:M133"/>
    <mergeCell ref="N130:N133"/>
    <mergeCell ref="L120:L121"/>
    <mergeCell ref="L122:L123"/>
    <mergeCell ref="M120:M121"/>
    <mergeCell ref="N120:N121"/>
    <mergeCell ref="M122:M123"/>
    <mergeCell ref="N122:N123"/>
    <mergeCell ref="L116:L117"/>
    <mergeCell ref="M116:M117"/>
    <mergeCell ref="N116:N117"/>
    <mergeCell ref="L118:L119"/>
    <mergeCell ref="M118:M119"/>
    <mergeCell ref="N118:N119"/>
    <mergeCell ref="L111:L113"/>
    <mergeCell ref="M111:M113"/>
    <mergeCell ref="N111:N113"/>
    <mergeCell ref="L114:L115"/>
    <mergeCell ref="M114:M115"/>
    <mergeCell ref="N114:N115"/>
    <mergeCell ref="L101:L105"/>
    <mergeCell ref="M101:M105"/>
    <mergeCell ref="L106:L108"/>
    <mergeCell ref="N106:N108"/>
    <mergeCell ref="M106:M108"/>
    <mergeCell ref="N101:N105"/>
    <mergeCell ref="L95:L97"/>
    <mergeCell ref="L98:L100"/>
    <mergeCell ref="M95:M97"/>
    <mergeCell ref="N95:N97"/>
    <mergeCell ref="M98:M100"/>
    <mergeCell ref="N98:N100"/>
    <mergeCell ref="L83:L85"/>
    <mergeCell ref="M83:M85"/>
    <mergeCell ref="N83:N85"/>
    <mergeCell ref="L86:L87"/>
    <mergeCell ref="M86:M87"/>
    <mergeCell ref="N86:N87"/>
    <mergeCell ref="L68:L70"/>
    <mergeCell ref="M68:M70"/>
    <mergeCell ref="N68:N70"/>
    <mergeCell ref="L81:L82"/>
    <mergeCell ref="M81:M82"/>
    <mergeCell ref="N81:N82"/>
    <mergeCell ref="L71:L72"/>
    <mergeCell ref="M71:M72"/>
    <mergeCell ref="N71:N72"/>
    <mergeCell ref="L37:L38"/>
    <mergeCell ref="M37:M38"/>
    <mergeCell ref="N37:N38"/>
    <mergeCell ref="L44:L49"/>
    <mergeCell ref="M44:M49"/>
    <mergeCell ref="N44:N49"/>
    <mergeCell ref="I166:I167"/>
    <mergeCell ref="J166:J167"/>
    <mergeCell ref="K166:K167"/>
    <mergeCell ref="I169:I170"/>
    <mergeCell ref="J169:J170"/>
    <mergeCell ref="K169:K170"/>
    <mergeCell ref="I157:I158"/>
    <mergeCell ref="J157:J158"/>
    <mergeCell ref="K157:K158"/>
    <mergeCell ref="I164:I165"/>
    <mergeCell ref="J164:J165"/>
    <mergeCell ref="K164:K165"/>
    <mergeCell ref="I147:I150"/>
    <mergeCell ref="J147:J150"/>
    <mergeCell ref="K147:K150"/>
    <mergeCell ref="I151:I155"/>
    <mergeCell ref="J151:J155"/>
    <mergeCell ref="K151:K155"/>
    <mergeCell ref="I139:I140"/>
    <mergeCell ref="J139:J140"/>
    <mergeCell ref="K139:K140"/>
    <mergeCell ref="I144:I145"/>
    <mergeCell ref="J144:J145"/>
    <mergeCell ref="K144:K145"/>
    <mergeCell ref="I134:I136"/>
    <mergeCell ref="J134:J136"/>
    <mergeCell ref="K134:K136"/>
    <mergeCell ref="I137:I138"/>
    <mergeCell ref="J137:J138"/>
    <mergeCell ref="K137:K138"/>
    <mergeCell ref="I127:I129"/>
    <mergeCell ref="J127:J129"/>
    <mergeCell ref="K127:K129"/>
    <mergeCell ref="I130:I133"/>
    <mergeCell ref="J130:J133"/>
    <mergeCell ref="K130:K133"/>
    <mergeCell ref="I120:I121"/>
    <mergeCell ref="J120:J121"/>
    <mergeCell ref="K120:K121"/>
    <mergeCell ref="I122:I123"/>
    <mergeCell ref="J122:J123"/>
    <mergeCell ref="K122:K123"/>
    <mergeCell ref="I116:I117"/>
    <mergeCell ref="J116:J117"/>
    <mergeCell ref="K116:K117"/>
    <mergeCell ref="I118:I119"/>
    <mergeCell ref="J118:J119"/>
    <mergeCell ref="K118:K119"/>
    <mergeCell ref="I111:I113"/>
    <mergeCell ref="J111:J113"/>
    <mergeCell ref="K111:K113"/>
    <mergeCell ref="I114:I115"/>
    <mergeCell ref="J114:J115"/>
    <mergeCell ref="K114:K115"/>
    <mergeCell ref="I101:I105"/>
    <mergeCell ref="J101:J105"/>
    <mergeCell ref="K101:K105"/>
    <mergeCell ref="I106:I108"/>
    <mergeCell ref="J106:J108"/>
    <mergeCell ref="K106:K108"/>
    <mergeCell ref="I95:I97"/>
    <mergeCell ref="J95:J97"/>
    <mergeCell ref="K95:K97"/>
    <mergeCell ref="I98:I100"/>
    <mergeCell ref="J98:J100"/>
    <mergeCell ref="K98:K100"/>
    <mergeCell ref="I83:I85"/>
    <mergeCell ref="J83:J85"/>
    <mergeCell ref="K83:K85"/>
    <mergeCell ref="I86:I87"/>
    <mergeCell ref="J86:J87"/>
    <mergeCell ref="K86:K87"/>
    <mergeCell ref="I71:I72"/>
    <mergeCell ref="J71:J72"/>
    <mergeCell ref="K71:K72"/>
    <mergeCell ref="I81:I82"/>
    <mergeCell ref="J81:J82"/>
    <mergeCell ref="K81:K82"/>
    <mergeCell ref="I44:I49"/>
    <mergeCell ref="J44:J49"/>
    <mergeCell ref="K44:K49"/>
    <mergeCell ref="I68:I70"/>
    <mergeCell ref="J68:J70"/>
    <mergeCell ref="K68:K70"/>
    <mergeCell ref="I37:I38"/>
    <mergeCell ref="J37:J38"/>
    <mergeCell ref="K37:K38"/>
    <mergeCell ref="A1:H2"/>
    <mergeCell ref="I1:K1"/>
    <mergeCell ref="I5:I6"/>
    <mergeCell ref="J5:J6"/>
    <mergeCell ref="K5:K6"/>
    <mergeCell ref="I7:I8"/>
    <mergeCell ref="J7:J8"/>
    <mergeCell ref="I23:I25"/>
    <mergeCell ref="J23:J25"/>
    <mergeCell ref="K23:K25"/>
    <mergeCell ref="I19:I20"/>
    <mergeCell ref="J19:J20"/>
    <mergeCell ref="K19:K20"/>
    <mergeCell ref="N5:N6"/>
    <mergeCell ref="L7:L8"/>
    <mergeCell ref="M7:M8"/>
    <mergeCell ref="N7:N8"/>
    <mergeCell ref="K7:K8"/>
    <mergeCell ref="O142:O143"/>
    <mergeCell ref="P142:P143"/>
    <mergeCell ref="Q142:Q143"/>
    <mergeCell ref="O30:O31"/>
    <mergeCell ref="P30:P31"/>
    <mergeCell ref="Q30:Q31"/>
    <mergeCell ref="P27:P28"/>
    <mergeCell ref="Q27:Q28"/>
    <mergeCell ref="Q19:Q22"/>
    <mergeCell ref="D166:D167"/>
    <mergeCell ref="E166:E167"/>
    <mergeCell ref="F166:F167"/>
    <mergeCell ref="H166:H167"/>
    <mergeCell ref="F164:F165"/>
    <mergeCell ref="H164:H165"/>
    <mergeCell ref="F151:F155"/>
    <mergeCell ref="F169:F170"/>
    <mergeCell ref="H169:H170"/>
    <mergeCell ref="H151:H155"/>
    <mergeCell ref="F157:F158"/>
    <mergeCell ref="H157:H158"/>
    <mergeCell ref="D169:D170"/>
    <mergeCell ref="E169:E170"/>
    <mergeCell ref="B164:B165"/>
    <mergeCell ref="C164:C165"/>
    <mergeCell ref="D164:D165"/>
    <mergeCell ref="E164:E165"/>
    <mergeCell ref="B166:B167"/>
    <mergeCell ref="C166:C167"/>
    <mergeCell ref="B169:B170"/>
    <mergeCell ref="C169:C170"/>
    <mergeCell ref="B157:B158"/>
    <mergeCell ref="C157:C158"/>
    <mergeCell ref="D157:D158"/>
    <mergeCell ref="E157:E158"/>
    <mergeCell ref="B151:B155"/>
    <mergeCell ref="C151:C155"/>
    <mergeCell ref="D153:D155"/>
    <mergeCell ref="F130:F132"/>
    <mergeCell ref="F147:F150"/>
    <mergeCell ref="D151:D152"/>
    <mergeCell ref="D147:D148"/>
    <mergeCell ref="E134:E136"/>
    <mergeCell ref="D130:D133"/>
    <mergeCell ref="H130:H133"/>
    <mergeCell ref="F134:F136"/>
    <mergeCell ref="H134:H136"/>
    <mergeCell ref="F137:F138"/>
    <mergeCell ref="H137:H138"/>
    <mergeCell ref="H147:H150"/>
    <mergeCell ref="F139:F140"/>
    <mergeCell ref="H139:H140"/>
    <mergeCell ref="H144:H145"/>
    <mergeCell ref="B7:B10"/>
    <mergeCell ref="C7:C8"/>
    <mergeCell ref="B27:B28"/>
    <mergeCell ref="A4:A6"/>
    <mergeCell ref="C5:C6"/>
    <mergeCell ref="D5:D6"/>
    <mergeCell ref="E4:E6"/>
    <mergeCell ref="H5:H6"/>
    <mergeCell ref="B4:B6"/>
    <mergeCell ref="D7:D8"/>
    <mergeCell ref="E7:E10"/>
    <mergeCell ref="E19:E22"/>
    <mergeCell ref="A13:A14"/>
    <mergeCell ref="B13:B14"/>
    <mergeCell ref="E13:E14"/>
    <mergeCell ref="A17:A18"/>
    <mergeCell ref="B17:B18"/>
    <mergeCell ref="E17:E18"/>
    <mergeCell ref="A7:A10"/>
    <mergeCell ref="F19:F20"/>
    <mergeCell ref="H19:H20"/>
    <mergeCell ref="A23:A26"/>
    <mergeCell ref="B23:B26"/>
    <mergeCell ref="C23:C25"/>
    <mergeCell ref="D23:D25"/>
    <mergeCell ref="E23:E26"/>
    <mergeCell ref="A19:A22"/>
    <mergeCell ref="B19:B22"/>
    <mergeCell ref="C19:C20"/>
    <mergeCell ref="E27:E28"/>
    <mergeCell ref="A30:A31"/>
    <mergeCell ref="B30:B31"/>
    <mergeCell ref="E30:E31"/>
    <mergeCell ref="A27:A28"/>
    <mergeCell ref="A32:A34"/>
    <mergeCell ref="B32:B34"/>
    <mergeCell ref="C33:C34"/>
    <mergeCell ref="E32:E33"/>
    <mergeCell ref="A35:A36"/>
    <mergeCell ref="B35:B36"/>
    <mergeCell ref="E35:E36"/>
    <mergeCell ref="A37:A39"/>
    <mergeCell ref="B37:B39"/>
    <mergeCell ref="C37:C38"/>
    <mergeCell ref="D37:D38"/>
    <mergeCell ref="E37:E39"/>
    <mergeCell ref="B40:B41"/>
    <mergeCell ref="E40:E41"/>
    <mergeCell ref="A42:A43"/>
    <mergeCell ref="B42:B43"/>
    <mergeCell ref="E42:E43"/>
    <mergeCell ref="F23:F25"/>
    <mergeCell ref="H23:H25"/>
    <mergeCell ref="F33:F34"/>
    <mergeCell ref="H33:H34"/>
    <mergeCell ref="H37:H38"/>
    <mergeCell ref="A44:A52"/>
    <mergeCell ref="B44:B52"/>
    <mergeCell ref="C44:C49"/>
    <mergeCell ref="D44:D49"/>
    <mergeCell ref="E44:E52"/>
    <mergeCell ref="F44:F45"/>
    <mergeCell ref="F46:F49"/>
    <mergeCell ref="H44:H49"/>
    <mergeCell ref="A40:A41"/>
    <mergeCell ref="H68:H70"/>
    <mergeCell ref="A71:A72"/>
    <mergeCell ref="B71:B72"/>
    <mergeCell ref="C71:C72"/>
    <mergeCell ref="D71:D72"/>
    <mergeCell ref="E71:E72"/>
    <mergeCell ref="F71:F72"/>
    <mergeCell ref="H71:H72"/>
    <mergeCell ref="A68:A70"/>
    <mergeCell ref="B68:B70"/>
    <mergeCell ref="B74:B75"/>
    <mergeCell ref="C74:C75"/>
    <mergeCell ref="F74:F75"/>
    <mergeCell ref="E68:E70"/>
    <mergeCell ref="F68:F70"/>
    <mergeCell ref="C68:C70"/>
    <mergeCell ref="D68:D70"/>
    <mergeCell ref="C83:C85"/>
    <mergeCell ref="D83:D84"/>
    <mergeCell ref="H74:H75"/>
    <mergeCell ref="A81:A82"/>
    <mergeCell ref="B81:B82"/>
    <mergeCell ref="C81:C82"/>
    <mergeCell ref="D81:D82"/>
    <mergeCell ref="E81:E82"/>
    <mergeCell ref="H81:H82"/>
    <mergeCell ref="A74:A75"/>
    <mergeCell ref="E83:E85"/>
    <mergeCell ref="H83:H85"/>
    <mergeCell ref="A86:A87"/>
    <mergeCell ref="B86:B87"/>
    <mergeCell ref="C86:C87"/>
    <mergeCell ref="D86:D87"/>
    <mergeCell ref="E86:E87"/>
    <mergeCell ref="H86:H87"/>
    <mergeCell ref="A83:A85"/>
    <mergeCell ref="B83:B85"/>
    <mergeCell ref="H98:H100"/>
    <mergeCell ref="H95:H97"/>
    <mergeCell ref="A95:A97"/>
    <mergeCell ref="B95:B97"/>
    <mergeCell ref="C95:C97"/>
    <mergeCell ref="D95:D97"/>
    <mergeCell ref="E95:E97"/>
    <mergeCell ref="F95:F97"/>
    <mergeCell ref="A98:A100"/>
    <mergeCell ref="B98:B100"/>
    <mergeCell ref="C98:C100"/>
    <mergeCell ref="D98:D100"/>
    <mergeCell ref="E98:E100"/>
    <mergeCell ref="A101:A105"/>
    <mergeCell ref="B101:B105"/>
    <mergeCell ref="C101:C105"/>
    <mergeCell ref="D101:D105"/>
    <mergeCell ref="F101:F105"/>
    <mergeCell ref="H101:H105"/>
    <mergeCell ref="E101:E105"/>
    <mergeCell ref="A106:A108"/>
    <mergeCell ref="B106:B108"/>
    <mergeCell ref="C106:C108"/>
    <mergeCell ref="D106:D108"/>
    <mergeCell ref="E106:E108"/>
    <mergeCell ref="F106:F108"/>
    <mergeCell ref="H106:H108"/>
    <mergeCell ref="F111:F113"/>
    <mergeCell ref="H111:H113"/>
    <mergeCell ref="A114:A115"/>
    <mergeCell ref="B114:B115"/>
    <mergeCell ref="C114:C115"/>
    <mergeCell ref="D114:D115"/>
    <mergeCell ref="E114:E115"/>
    <mergeCell ref="F114:F115"/>
    <mergeCell ref="H114:H115"/>
    <mergeCell ref="A111:A113"/>
    <mergeCell ref="A120:A123"/>
    <mergeCell ref="B120:B123"/>
    <mergeCell ref="C120:C121"/>
    <mergeCell ref="E111:E113"/>
    <mergeCell ref="B111:B113"/>
    <mergeCell ref="C111:C113"/>
    <mergeCell ref="D111:D113"/>
    <mergeCell ref="A116:A117"/>
    <mergeCell ref="A118:A119"/>
    <mergeCell ref="B116:B117"/>
    <mergeCell ref="C116:C117"/>
    <mergeCell ref="B118:B119"/>
    <mergeCell ref="C118:C119"/>
    <mergeCell ref="C122:C123"/>
    <mergeCell ref="H122:H123"/>
    <mergeCell ref="H120:H121"/>
    <mergeCell ref="H116:H117"/>
    <mergeCell ref="H118:H119"/>
    <mergeCell ref="F122:F123"/>
    <mergeCell ref="G124:G125"/>
    <mergeCell ref="D116:D117"/>
    <mergeCell ref="E116:E117"/>
    <mergeCell ref="D118:D119"/>
    <mergeCell ref="E118:E119"/>
    <mergeCell ref="F116:F117"/>
    <mergeCell ref="D122:D123"/>
    <mergeCell ref="E120:E123"/>
    <mergeCell ref="A124:A125"/>
    <mergeCell ref="B124:B125"/>
    <mergeCell ref="C124:C125"/>
    <mergeCell ref="F124:F125"/>
    <mergeCell ref="A127:A129"/>
    <mergeCell ref="B127:B129"/>
    <mergeCell ref="C127:C129"/>
    <mergeCell ref="D127:D129"/>
    <mergeCell ref="A137:A138"/>
    <mergeCell ref="B137:B138"/>
    <mergeCell ref="C137:C138"/>
    <mergeCell ref="A130:A133"/>
    <mergeCell ref="B130:B133"/>
    <mergeCell ref="C130:C133"/>
    <mergeCell ref="A134:A136"/>
    <mergeCell ref="B134:B136"/>
    <mergeCell ref="C134:C136"/>
    <mergeCell ref="A142:A143"/>
    <mergeCell ref="A144:A145"/>
    <mergeCell ref="F144:F145"/>
    <mergeCell ref="A139:A140"/>
    <mergeCell ref="B139:B140"/>
    <mergeCell ref="C139:C140"/>
    <mergeCell ref="E139:E140"/>
    <mergeCell ref="A147:A150"/>
    <mergeCell ref="A151:A155"/>
    <mergeCell ref="A157:A158"/>
    <mergeCell ref="A164:A165"/>
    <mergeCell ref="A166:A167"/>
    <mergeCell ref="A169:A170"/>
    <mergeCell ref="B142:B143"/>
    <mergeCell ref="E142:E143"/>
    <mergeCell ref="B144:B145"/>
    <mergeCell ref="C144:C145"/>
    <mergeCell ref="D144:D145"/>
    <mergeCell ref="E144:E145"/>
    <mergeCell ref="B147:B150"/>
    <mergeCell ref="C147:C150"/>
    <mergeCell ref="H7:H8"/>
    <mergeCell ref="H183:H185"/>
    <mergeCell ref="D149:D150"/>
    <mergeCell ref="E147:E150"/>
    <mergeCell ref="E151:E155"/>
    <mergeCell ref="D137:D138"/>
    <mergeCell ref="E137:E138"/>
    <mergeCell ref="E130:E133"/>
    <mergeCell ref="D134:D136"/>
    <mergeCell ref="F120:F121"/>
    <mergeCell ref="H124:H125"/>
    <mergeCell ref="E127:E129"/>
    <mergeCell ref="H127:H129"/>
    <mergeCell ref="O27:O28"/>
    <mergeCell ref="O40:O41"/>
    <mergeCell ref="O68:O70"/>
    <mergeCell ref="O81:O82"/>
    <mergeCell ref="O83:O85"/>
    <mergeCell ref="O86:O87"/>
    <mergeCell ref="O95:O97"/>
    <mergeCell ref="O23:O26"/>
    <mergeCell ref="P23:P26"/>
    <mergeCell ref="Q23:Q26"/>
    <mergeCell ref="O37:O39"/>
    <mergeCell ref="P37:P39"/>
    <mergeCell ref="Q37:Q39"/>
    <mergeCell ref="O35:O36"/>
    <mergeCell ref="P68:P70"/>
    <mergeCell ref="Q68:Q70"/>
    <mergeCell ref="O71:O72"/>
    <mergeCell ref="P71:P72"/>
    <mergeCell ref="Q71:Q72"/>
    <mergeCell ref="P81:P82"/>
    <mergeCell ref="Q81:Q82"/>
    <mergeCell ref="P13:P14"/>
    <mergeCell ref="Q13:Q14"/>
    <mergeCell ref="Q32:Q33"/>
    <mergeCell ref="P35:P36"/>
    <mergeCell ref="Q35:Q36"/>
    <mergeCell ref="Q44:Q52"/>
    <mergeCell ref="P40:P41"/>
    <mergeCell ref="Q40:Q41"/>
    <mergeCell ref="O17:O18"/>
    <mergeCell ref="P17:P18"/>
    <mergeCell ref="Q17:Q18"/>
    <mergeCell ref="O19:O22"/>
    <mergeCell ref="P19:P22"/>
    <mergeCell ref="Q101:Q105"/>
    <mergeCell ref="P106:P108"/>
    <mergeCell ref="Q106:Q108"/>
    <mergeCell ref="P83:P85"/>
    <mergeCell ref="Q83:Q85"/>
    <mergeCell ref="P86:P87"/>
    <mergeCell ref="Q86:Q87"/>
    <mergeCell ref="Q95:Q97"/>
    <mergeCell ref="P98:P100"/>
    <mergeCell ref="Q98:Q100"/>
    <mergeCell ref="P95:P97"/>
    <mergeCell ref="O101:O105"/>
    <mergeCell ref="O106:O108"/>
    <mergeCell ref="P120:P123"/>
    <mergeCell ref="P118:P119"/>
    <mergeCell ref="O98:O100"/>
    <mergeCell ref="O116:O117"/>
    <mergeCell ref="O118:O119"/>
    <mergeCell ref="P101:P105"/>
    <mergeCell ref="Q111:Q113"/>
    <mergeCell ref="P114:P115"/>
    <mergeCell ref="Q114:Q115"/>
    <mergeCell ref="P116:P117"/>
    <mergeCell ref="Q116:Q117"/>
    <mergeCell ref="P111:P113"/>
    <mergeCell ref="Q127:Q129"/>
    <mergeCell ref="Q130:Q133"/>
    <mergeCell ref="Q118:Q119"/>
    <mergeCell ref="Q120:Q123"/>
    <mergeCell ref="P127:P129"/>
    <mergeCell ref="P130:P133"/>
    <mergeCell ref="P134:P136"/>
    <mergeCell ref="O127:O129"/>
    <mergeCell ref="O130:O133"/>
    <mergeCell ref="Q134:Q136"/>
    <mergeCell ref="P137:P138"/>
    <mergeCell ref="Q137:Q138"/>
    <mergeCell ref="P139:P140"/>
    <mergeCell ref="Q139:Q140"/>
    <mergeCell ref="Q151:Q155"/>
    <mergeCell ref="P164:P165"/>
    <mergeCell ref="Q164:Q165"/>
    <mergeCell ref="P144:P145"/>
    <mergeCell ref="Q144:Q145"/>
    <mergeCell ref="Q166:Q167"/>
    <mergeCell ref="Q42:Q43"/>
    <mergeCell ref="I2:N2"/>
    <mergeCell ref="P32:P33"/>
    <mergeCell ref="O42:O43"/>
    <mergeCell ref="P42:P43"/>
    <mergeCell ref="P157:P158"/>
    <mergeCell ref="Q157:Q158"/>
    <mergeCell ref="O164:O165"/>
    <mergeCell ref="Q147:Q150"/>
    <mergeCell ref="Q169:Q170"/>
    <mergeCell ref="O4:O6"/>
    <mergeCell ref="P4:P6"/>
    <mergeCell ref="Q4:Q6"/>
    <mergeCell ref="O7:O10"/>
    <mergeCell ref="P7:P10"/>
    <mergeCell ref="Q7:Q10"/>
    <mergeCell ref="O13:O14"/>
    <mergeCell ref="P44:P52"/>
    <mergeCell ref="O32:O33"/>
    <mergeCell ref="O169:O170"/>
    <mergeCell ref="P169:P170"/>
    <mergeCell ref="O151:O155"/>
    <mergeCell ref="P147:P150"/>
    <mergeCell ref="O166:O167"/>
    <mergeCell ref="P166:P167"/>
    <mergeCell ref="P151:P155"/>
    <mergeCell ref="O147:O150"/>
    <mergeCell ref="O44:O52"/>
    <mergeCell ref="O157:O158"/>
    <mergeCell ref="O144:O145"/>
    <mergeCell ref="O139:O140"/>
    <mergeCell ref="O120:O123"/>
    <mergeCell ref="O111:O113"/>
    <mergeCell ref="O114:O115"/>
    <mergeCell ref="O134:O136"/>
    <mergeCell ref="O137:O138"/>
    <mergeCell ref="O186:Q186"/>
    <mergeCell ref="I186:K186"/>
    <mergeCell ref="L186:N186"/>
    <mergeCell ref="A183:G185"/>
    <mergeCell ref="M184:M185"/>
    <mergeCell ref="N184:N185"/>
  </mergeCells>
  <printOptions/>
  <pageMargins left="0.75" right="0.75" top="1" bottom="1" header="0.5" footer="0.5"/>
  <pageSetup horizontalDpi="300" verticalDpi="300" orientation="portrait" paperSize="9" scale="90" r:id="rId9"/>
  <rowBreaks count="2" manualBreakCount="2">
    <brk id="52" max="255" man="1"/>
    <brk id="105" max="255" man="1"/>
  </rowBreaks>
  <colBreaks count="1" manualBreakCount="1">
    <brk id="8" max="65535" man="1"/>
  </colBreaks>
  <legacyDrawing r:id="rId8"/>
  <oleObjects>
    <oleObject progId="Pbraz Paint." shapeId="159938" r:id="rId2"/>
    <oleObject progId="Pbraz Paint." shapeId="162725" r:id="rId3"/>
    <oleObject progId="Pbraz Paint." shapeId="163434" r:id="rId4"/>
    <oleObject progId="Pbraz Paint." shapeId="164260" r:id="rId5"/>
    <oleObject progId="Pbraz Paint." shapeId="164813" r:id="rId6"/>
    <oleObject progId="Pbraz Paint." shapeId="165274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s2500+</cp:lastModifiedBy>
  <cp:lastPrinted>2006-03-30T05:36:10Z</cp:lastPrinted>
  <dcterms:created xsi:type="dcterms:W3CDTF">1997-02-26T13:46:56Z</dcterms:created>
  <dcterms:modified xsi:type="dcterms:W3CDTF">2006-05-26T10:28:01Z</dcterms:modified>
  <cp:category/>
  <cp:version/>
  <cp:contentType/>
  <cp:contentStatus/>
</cp:coreProperties>
</file>